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803" firstSheet="8"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 项目支出绩效自评表" sheetId="13" r:id="rId13"/>
  </sheets>
  <definedNames>
    <definedName name="地区名称">#REF!</definedName>
    <definedName name="_xlnm.Print_Area" localSheetId="0">'附表1收入支出决算总表'!$A$1:$F$37</definedName>
    <definedName name="_xlnm.Print_Area" localSheetId="1">'附表2收入决算表'!$A$1:$L$27</definedName>
    <definedName name="_xlnm.Print_Area" localSheetId="2">'附表3支出决算表'!$A$1:$J$27</definedName>
    <definedName name="_xlnm.Print_Area" localSheetId="3">'附表4财政拨款收入支出决算总表'!$A$1:$I$40</definedName>
    <definedName name="_xlnm.Print_Area" localSheetId="4">'附表5一般公共预算财政拨款收入支出决算表'!$A$1:$Q$23</definedName>
    <definedName name="_xlnm.Print_Area" localSheetId="5">'附表6一般公共预算财政拨款基本支出决算表'!$A$1:$I$41</definedName>
    <definedName name="_xlnm.Print_Area" localSheetId="6">'附表7政府性基金预算财政拨款收入支出决算表'!$A$1:$Q$13</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 项目支出绩效自评表'!#REF!</definedName>
  </definedNames>
  <calcPr fullCalcOnLoad="1"/>
</workbook>
</file>

<file path=xl/sharedStrings.xml><?xml version="1.0" encoding="utf-8"?>
<sst xmlns="http://schemas.openxmlformats.org/spreadsheetml/2006/main" count="1880" uniqueCount="694">
  <si>
    <t>收入支出决算表</t>
  </si>
  <si>
    <t>公开01表</t>
  </si>
  <si>
    <t>部门：曲靖工商职业技术学校</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</si>
  <si>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</si>
  <si>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</si>
  <si>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</si>
  <si>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</si>
  <si>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</si>
  <si>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</si>
  <si>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</si>
  <si>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</si>
  <si>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</si>
  <si>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</si>
  <si>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</si>
  <si>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</si>
  <si>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</si>
  <si>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</si>
  <si>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</si>
  <si>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</si>
  <si>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</si>
  <si>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</si>
  <si>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</si>
  <si>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</si>
  <si>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</si>
  <si>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</si>
  <si>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</si>
  <si>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</si>
  <si>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</si>
  <si>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</si>
  <si>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</si>
  <si>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</si>
  <si>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</si>
  <si>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</si>
  <si>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</si>
  <si>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</si>
  <si>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</si>
  <si>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</si>
  <si>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</si>
  <si>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</si>
  <si>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</si>
  <si>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</si>
  <si>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</si>
  <si>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</si>
  <si>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</si>
  <si>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</si>
  <si>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</si>
  <si>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</si>
  <si>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</si>
  <si>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</si>
  <si>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</si>
  <si>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</si>
  <si>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</si>
  <si>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</si>
  <si>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</si>
  <si>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</si>
  <si>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</si>
  <si>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</si>
  <si>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</si>
  <si>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</si>
  <si>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</si>
  <si>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</si>
  <si>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</si>
  <si>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</si>
  <si>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</si>
  <si>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</si>
  <si>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</si>
  <si>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</si>
  <si>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</si>
  <si>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</si>
  <si>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</si>
  <si>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</si>
  <si>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</si>
  <si>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</si>
  <si>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</si>
  <si>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</si>
  <si>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</si>
  <si>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</si>
  <si>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</si>
  <si>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</si>
  <si>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</si>
  <si>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</si>
  <si>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</si>
  <si>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</si>
  <si>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</si>
  <si>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</si>
  <si>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</si>
  <si>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</si>
  <si>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</si>
  <si>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曲靖工商职业技术学校</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</si>
  <si>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</si>
  <si>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</si>
  <si>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</si>
  <si>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</si>
  <si>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</si>
  <si>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</si>
  <si>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</si>
  <si>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</si>
  <si>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</si>
  <si>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</si>
  <si>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</si>
  <si>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</si>
  <si>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</si>
  <si>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</si>
  <si>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</si>
  <si>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</si>
  <si>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20503</t>
  </si>
  <si>
    <t>职业教育</t>
  </si>
  <si>
    <t>2050302</t>
  </si>
  <si>
    <t xml:space="preserve">  中等职业教育</t>
  </si>
  <si>
    <t>208</t>
  </si>
  <si>
    <t>社会保障和就业支出</t>
  </si>
  <si>
    <t>20805</t>
  </si>
  <si>
    <t>行政事业单位养老支出</t>
  </si>
  <si>
    <t>2080502</t>
  </si>
  <si>
    <t xml:space="preserve">  事业单位离退休</t>
  </si>
  <si>
    <t>20808</t>
  </si>
  <si>
    <t>抚恤</t>
  </si>
  <si>
    <t>2080801</t>
  </si>
  <si>
    <t xml:space="preserve">  死亡抚恤</t>
  </si>
  <si>
    <t>210</t>
  </si>
  <si>
    <t>卫生健康支出</t>
  </si>
  <si>
    <t>21011</t>
  </si>
  <si>
    <t>行政事业单位医疗</t>
  </si>
  <si>
    <t>2101102</t>
  </si>
  <si>
    <t xml:space="preserve">  事业单位医疗</t>
  </si>
  <si>
    <t>212</t>
  </si>
  <si>
    <t>城乡社区支出</t>
  </si>
  <si>
    <t>21208</t>
  </si>
  <si>
    <t>国有土地使用权出让收入安排的支出</t>
  </si>
  <si>
    <t>2120803</t>
  </si>
  <si>
    <t xml:space="preserve">  城市建设支出</t>
  </si>
  <si>
    <t>213</t>
  </si>
  <si>
    <t>农林水支出</t>
  </si>
  <si>
    <t>21305</t>
  </si>
  <si>
    <t>扶贫</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</si>
  <si>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</si>
  <si>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</si>
  <si>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</si>
  <si>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</si>
  <si>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</si>
  <si>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</si>
  <si>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</si>
  <si>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</si>
  <si>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</si>
  <si>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</si>
  <si>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</si>
  <si>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</si>
  <si>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</si>
  <si>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</si>
  <si>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</si>
  <si>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</si>
  <si>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</si>
  <si>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</si>
  <si>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</si>
  <si>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</si>
  <si>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</si>
  <si>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</si>
  <si>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</si>
  <si>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</si>
  <si>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</si>
  <si>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</si>
  <si>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</si>
  <si>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</si>
  <si>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</si>
  <si>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</si>
  <si>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</si>
  <si>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</si>
  <si>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单位：万元</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</si>
  <si>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</si>
  <si>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</si>
  <si>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</si>
  <si>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</si>
  <si>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</si>
  <si>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</si>
  <si>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</si>
  <si>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</si>
  <si>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</si>
  <si>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</si>
  <si>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</si>
  <si>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</si>
  <si>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</si>
  <si>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</si>
  <si>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</si>
  <si>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</si>
  <si>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</si>
  <si>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</si>
  <si>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</si>
  <si>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</si>
  <si>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</si>
  <si>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</si>
  <si>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</si>
  <si>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</si>
  <si>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</si>
  <si>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</si>
  <si>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</si>
  <si>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</si>
  <si>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</si>
  <si>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</si>
  <si>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</si>
  <si>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</si>
  <si>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</si>
  <si>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</si>
  <si>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</si>
  <si>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</si>
  <si>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</si>
  <si>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</si>
  <si>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</si>
  <si>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</si>
  <si>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</si>
  <si>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</si>
  <si>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</si>
  <si>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</si>
  <si>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</si>
  <si>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</si>
  <si>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</si>
  <si>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</si>
  <si>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</si>
  <si>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</si>
  <si>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</si>
  <si>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</si>
  <si>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</si>
  <si>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</si>
  <si>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</si>
  <si>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</si>
  <si>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</si>
  <si>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</si>
  <si>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</si>
  <si>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</si>
  <si>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</si>
  <si>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</si>
  <si>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</si>
  <si>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</si>
  <si>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</si>
  <si>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</si>
  <si>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</si>
  <si>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</si>
  <si>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</si>
  <si>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</si>
  <si>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</si>
  <si>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</si>
  <si>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</si>
  <si>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</si>
  <si>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</si>
  <si>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</si>
  <si>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</si>
  <si>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</si>
  <si>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</si>
  <si>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</si>
  <si>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</si>
  <si>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</si>
  <si>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</si>
  <si>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</si>
  <si>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</si>
  <si>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</si>
  <si>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</si>
  <si>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</si>
  <si>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</si>
  <si>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</si>
  <si>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</si>
  <si>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</si>
  <si>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</si>
  <si>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</si>
  <si>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</si>
  <si>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</si>
  <si>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</si>
  <si>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</si>
  <si>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</si>
  <si>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</si>
  <si>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</si>
  <si>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</si>
  <si>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</si>
  <si>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</si>
  <si>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</si>
  <si>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</si>
  <si>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</si>
  <si>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</si>
  <si>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</si>
  <si>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</si>
  <si>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</si>
  <si>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</si>
  <si>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</si>
  <si>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</si>
  <si>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</si>
  <si>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</si>
  <si>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</si>
  <si>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</si>
  <si>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</si>
  <si>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</si>
  <si>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</si>
  <si>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</si>
  <si>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</si>
  <si>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</si>
  <si>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</si>
  <si>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</si>
  <si>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</si>
  <si>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</si>
  <si>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</si>
  <si>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</si>
  <si>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</si>
  <si>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</si>
  <si>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</si>
  <si>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</si>
  <si>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</si>
  <si>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</si>
  <si>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</si>
  <si>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</si>
  <si>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</si>
  <si>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</si>
  <si>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</si>
  <si>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</si>
  <si>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</si>
  <si>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</si>
  <si>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</si>
  <si>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</si>
  <si>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</si>
  <si>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</si>
  <si>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</si>
  <si>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</si>
  <si>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</si>
  <si>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</si>
  <si>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</si>
  <si>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</si>
  <si>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</si>
  <si>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</si>
  <si>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</si>
  <si>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</si>
  <si>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</si>
  <si>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</si>
  <si>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</si>
  <si>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</si>
  <si>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</si>
  <si>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</si>
  <si>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</si>
  <si>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</si>
  <si>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</si>
  <si>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</si>
  <si>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</si>
  <si>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</si>
  <si>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</si>
  <si>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</si>
  <si>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</si>
  <si>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</si>
  <si>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</si>
  <si>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</si>
  <si>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</si>
  <si>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</si>
  <si>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</si>
  <si>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</si>
  <si>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</si>
  <si>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</si>
  <si>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</si>
  <si>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</si>
  <si>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</si>
  <si>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</si>
  <si>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</si>
  <si>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</si>
  <si>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</si>
  <si>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</si>
  <si>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</si>
  <si>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</si>
  <si>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</si>
  <si>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</si>
  <si>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</si>
  <si>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</si>
  <si>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</si>
  <si>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</si>
  <si>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</si>
  <si>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</si>
  <si>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注：本表反映部门本年度国有资本经营预算财政拨款的收支和年初、年末结转结余情况。我校无国有资本经营预算财政拨款收入支出决算，故该表为空表。</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</si>
  <si>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</si>
  <si>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</si>
  <si>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</si>
  <si>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</si>
  <si>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</si>
  <si>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</si>
  <si>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</si>
  <si>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</si>
  <si>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</si>
  <si>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</si>
  <si>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</si>
  <si>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</si>
  <si>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</si>
  <si>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</si>
  <si>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</si>
  <si>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</si>
  <si>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</si>
  <si>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</si>
  <si>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</si>
  <si>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</si>
  <si>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</si>
  <si>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</si>
  <si>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</si>
  <si>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</si>
  <si>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</si>
  <si>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</si>
  <si>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</si>
  <si>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</si>
  <si>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</si>
  <si>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</si>
  <si>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</si>
  <si>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</si>
  <si>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</si>
  <si>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我校是一所市属全额拨款事业单位，无机关运行经费。</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</si>
  <si>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</si>
  <si>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</si>
  <si>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</si>
  <si>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</si>
  <si>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</si>
  <si>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</si>
  <si>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</si>
  <si>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</si>
  <si>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</si>
  <si>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</si>
  <si>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</si>
  <si>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</si>
  <si>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</si>
  <si>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</si>
  <si>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</si>
  <si>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</si>
  <si>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</si>
  <si>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</si>
  <si>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</si>
  <si>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</si>
  <si>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2020年，是“十三五”规划的收官之年，是“十四五”规划谋篇布局之年，我们以“夯实基础，稳规模、凸特色、提质量”为发展主题，不忘初心、牢记使命、砥砺前行，更加擦亮曲靖工商学校这张名片学校在市委、市政府的坚强领导和关心下，在市教体局的正确领导和指导下，全校教职工紧扣发展主题，围绕发展目标，同心同德，攻坚克难，取得了优异的成绩，学校被评为省重点中专学校、云南省社科示范基地、语言文字工作规范达标、申报全国职业院校文化建设50强。</t>
  </si>
  <si>
    <t>（二）部门绩效目标的设立情况</t>
  </si>
  <si>
    <t>1. 认真学习、贯彻、落实国家及我省中长期教育改革和发展规划纲，充分利用现有的教育资源、现代媒体教育技术及灵活的支持管理服务，为全体学生提供全方位良好的学习环境，突出教学的职业性、连贯性和人才成长的可持续性，提高教育效率，提升教育教学质量，服务经济社会发展需要。2.紧紧围绕“市场为导向，服务为宗旨，学生为根本，教学为中心，质量为生命，就业为归宿”的思路，不断提升学校内涵式发展，强化教育管理，实行“四标三效”。即“四标”是目标管理系列化，目标管理网络化，目标管理过程化、目标管理激励化。“三效”是提升管理效能，提升管理效率，追求管理效果。3.通过开展师德师风建设系列活动，着力打造一支师德高尚、以校为家、爱岗敬业、钻研业务、无私奉献的教职工队伍，增强全新的育人意识、教学意识、科研意识、自我发展意识，争做学习型、教书型、研究型教师。4、完成2020年收支预算；完成2020年招生计划；完成2020届毕业生实习及就业安排。5、完成中央及省市各级政府下达的2020年全体出列脱贫任务。6、创建平安文明校园。</t>
  </si>
  <si>
    <t>（三）部门整体收支情况</t>
  </si>
  <si>
    <t>2020年部门预算批复情况：部门一般公共预算财政拨款收入6070.20万元，非税收入795万元，收入合计6865.20万元。年初预算基本支出6070.20万元，项目支出795.00万元，支出合计6865.20万元。2020年收入总额为17,244.66万元，包括财政拨款16,562.81万元，其中基本为6077.29万元和项目10,485.52万元；其他收入为681.85万元。2020年支出总额为16,850.63万元，包括财政拨款支出总额为16,281.74万元，其中财政基本支出为6077.29万元，财政项目支出为10,204.45万元；非财政拨款支出为568.89万元。上年财政拨款项目资金结转287.00万元。本年度结转结余681.03万元，其中项目资金结转568.08万元，非财政拨款结余结转112.95万元。</t>
  </si>
  <si>
    <t>（四）部门预算管理制度建设情况</t>
  </si>
  <si>
    <t>编制了预算编制业务流程图，加强预算绩效目标管理。建立健全收支业务预算管理，增设收费流程图及支出报销、出差控制、票据管理及印章管理等流程图，制定《财务管理制度》、《报账实施细则》、《规定费用收缴办法》、《差旅费报销暂行规定 》、《专项资金管理办法》、《水电费管理办法》、《专项资金管理办法》、《接待费管理规定》等一系列制度办法。逐步建立健全政府采购预算，制定学校政府采购管理办法，从编制采购预算开始，对采购活动执行、验收、付款等各环节进行控制，并加强台账管理。建立健全资产管理控制，制定《财产管理实施办法》及《资产清查工作方案》等一系列规章制度。</t>
  </si>
  <si>
    <t>（五）严控“三公经费”支出情况</t>
  </si>
  <si>
    <t>学校制定了《曲靖工商职业技术学校公务接待管理规定》和《曲靖工商职业技术学校公务用车管理规定》，从严审核审批，控制三公经费支出。三公经费连续多年来均在上年基础上进一步压缩，完成了逐年降低3%的绩效目标。2020年我校的三公经费支出为19.88万元，其中接待费为17.80万元，车辆运行维护费为2.08万元。本年年初预算数为26.93万元，本年决算比年初预算减少了7.05万元，减幅为27.17%，；上年决算数据为27.17万元，本年决算比上年决算减少7.29万元，减幅为26.93%。今年三公经费的支出数据没有超年初预算也没有超过上年决算数据。</t>
  </si>
  <si>
    <t>二、绩效自评工作情况</t>
  </si>
  <si>
    <t>（一）绩效自评的目的</t>
  </si>
  <si>
    <t>1、通过项目立项情况（重点是绩效目标的设置情况）、资金使用情况、项目实施管理情况、项目绩效表现情况自我评价，了解资金使用是否达到了预期目标。2、检查资金管理是否规范。3、评价资金使用是否有效，检验资金支出效率和效果。4、分析存在问题及原因，及时总结经验，改进管理措施，不断增强和落实绩效管理责任，有效提高资金管理水平和使用效益。</t>
  </si>
  <si>
    <t>（二）自评组织过程</t>
  </si>
  <si>
    <t>1.前期准备</t>
  </si>
  <si>
    <t>1.前期准备：第一，确定评价对象。认真学习文件，领会文件精神，掌握文件要求，根据“自评办法”第七条、第八条规定，确定本部门的自评对象。确定了本次自评时间范围是2020年财政支出。第二，制定评价计划。（1）明确评价组织领导机构及有关专家等人员构成。（2）明确实施方式，由财务处牵头，其余相关职能部门配合共同完成。（3）确定评价目的、内容、任务、依据、评价时间及要求等方面的情况。评价依据:《中华人民共和国预算法》、《曲靖市人民政府办公室关于全面推进预算绩效管理改革的实施意见》（曲政办发〔2017〕61 号）、《曲靖市市级部门财政支出绩效自评暂行办法》、2020年财政局下达预算指标文件等。</t>
  </si>
  <si>
    <t>2.组织实施</t>
  </si>
  <si>
    <t>首先，拟定自评实施方案。（1）根据评价计划拟定组织实施方案。（2）设定评价指标体系等具体内容。 学校在部门整体支出和项目支出绩效评价共性指标体系框架（详见附件 1、附件 2）的基础上，结合年初预算批复的部门整体支出和项目支出绩效指标，部门职责以及项目特点，补充设计个性指标，确定部门整体支出和项目的绩效自评指标体系。其次，结合学校实际工作进行任务分解。（1）部门整体支出绩效评价由财务处负责组织实施，并完成整体支出绩效自评报告。（2）项目支出绩效评价（1）免学费项目：责任部门学生处，责任人吕思文。（2）教育收费项目：责任部门财务处，责任人许冬杰。（3）校园信息化建设项目：责任部门行政办，责任人苏茜。（4）体育运动场建设项目：责任部门总务处，责任人姜泽稳。</t>
  </si>
  <si>
    <t>三、评价情况分析及综合评价结论</t>
  </si>
  <si>
    <t>(一)评价情况分析1、投入阶段，目标设定合理，指标明确；预算配置方面，在职人员数量控制在编制范围内，三公经费连续多年来均在上年基础上进一步压缩，完成了逐年降低3%的绩效目标；学校虽然面临债务负担重，资金短缺的困难，但仍把扶贫工作、创文工作作为学校重点工作之一，在经费支出安排上优先保障。2、预算开支过程中，预算执行情况正常有序，预算完成率，支付进度基本符合学校各项事业发展计划，结转结余率，结转结余变动率及“三公经费”控制率均在合格范围没有超标。政府采购执行率100%，凡是应通过政府采购的设施设备均按照规定程序报批采购。所有财政资金按规定管理和使用，符合相关规定。预算信息公开方面，基础信息完整，资产管理管理制度健全，资产管理安全，固定资产管理利用较好。3、产出方面，关于职责的履行，所有支出均在预算范围内实全部执行完毕，质量达标率100%，重点的扶贫工作办结率100%。2020年下达的承办云南省技能大赛专项经费和校园信息化建设经费，由于疫情影响，导致项目跨年至2021年，完成及时率稍有不足。4、从预算执行效果来看，履职效益较好，经济效益，社会效益，生态效益均达到了预期效果，社会公众及师生反映较好。（二）综合评价结论 经过全面认真自评，我校在2020年部门财政整体支出中，做到了绩效目标设立科学，预算执行严格，资金使用合规，完成了年初预算目标，财政资金支出效益明显，有力地促进了学校各项事业的发展。.自评等级：良</t>
  </si>
  <si>
    <t>四、存在的问题和整改情况</t>
  </si>
  <si>
    <t>1、教育收费项目未达到年初预算。原因是2020年，学校的大专学费等原属于非税的项目，由于收费项目被注销，收取的费用通过往来款核算，没有包含在非税收入中。同时招生难度大，学校为了更好落实助学政策，对建档立卡贫困户子女及昭通学籍的学生免收住宿费，导致非税收入减少。2、由于疫情导致部分项目跨年。（二）整改情况1、校园信息化建设项目发生跨年后，学校领导极为重视，一方面每月按时清理上报存量资金，同时多次召开专题会议研究，督促各责任部门及供货方抓紧工程项目实施。承办云南省技能大赛专项经费目前也在加紧执行中。以上项目保证在规定的存量资金使用期限内全部完成。2、今后的预算工作中要更加注重部门内部的经费预算，进一步细化，同时在工作过程中严格控制，确保预算执行合规高效。3、加强预算绩效管理，逐步建立、完善预算绩效管理制度及科学的绩效评价指标体系。</t>
  </si>
  <si>
    <t>五、绩效自评结果应用</t>
  </si>
  <si>
    <t>1、经自评工作领导小组会议通报自评情况。2、自评结果以书面形式在各相关业务部门传达，总结存在的问题，交流经验。3、将自评结果作为各相关部门业务考核的一个组成部分，促进各业务部门在预算安排和预算执行中的预算管理水平。</t>
  </si>
  <si>
    <t>六、主要经验及做法</t>
  </si>
  <si>
    <t>1、预算管理方面，健全制度，在预算编制过程中单位内部各部门间积极沟通协调。2、预算编制与资产配置相结合，与职能部门具体工作相对应。3、严格按照批复的额度和开支范围执行预算，结合实际工作开展进度安排资金。4、合理设置岗位，明确相关岗位的职责权限，确保预算编制、审批、执行、评价等不相容岗位相互分离。5、单位加强决算管理，确保决算真实、完整、准确、及时，加强决算分析工作，强化决算分析结果运用，建立健全单位预算与决算相互反映、相互促进的机制。</t>
  </si>
  <si>
    <t>七、其他需说明的情况</t>
  </si>
  <si>
    <t>无。</t>
  </si>
  <si>
    <t>部门整体支出绩效自评表</t>
  </si>
  <si>
    <t>公开12表</t>
  </si>
  <si>
    <t>部门名称</t>
  </si>
  <si>
    <t>内容</t>
  </si>
  <si>
    <t>说明</t>
  </si>
  <si>
    <t>部门总体目标</t>
  </si>
  <si>
    <t>部门职责</t>
  </si>
  <si>
    <t>我校是曲靖市一所市属职业技术学校，办学经费按照当年招收中专学生人数和财政局下达的曲财教【2017】91号文件核定的标准实行包干经费核算，为了扩大办学规模，不断实现办学经费自给，我校2020年积极号召学校师生进行招生，加强学校教学实训室建设，为社会培养各种实用型技术人才，为家庭创收</t>
  </si>
  <si>
    <t>根据三定方案归纳</t>
  </si>
  <si>
    <t>总体绩效目标</t>
  </si>
  <si>
    <t>2020年-2022年我校的总体绩效目标如下：（1）2020年：我校努力招生，预计在校生人数达到10500人，非税收入预算达到795万元，生均经费预算达到5969.31万元左右，离退休教师收入为100.89万元，收入总计达到6865.20万元（2）2021年预计在校生人数为10500人，非税收入达到800万元，生均经费预算达到6000万元左右，收入总计达6800万元（3）2022年预计在校生人数到10600人，非税收入为800万元，生均经费为6000万元，总收入为6800万元。</t>
  </si>
  <si>
    <t>根据部门职责，中长期规划，省委，省政府要求归纳</t>
  </si>
  <si>
    <t>一、部门年度目标</t>
  </si>
  <si>
    <t>财年</t>
  </si>
  <si>
    <t>目标</t>
  </si>
  <si>
    <t>实际完成情况</t>
  </si>
  <si>
    <t>2020</t>
  </si>
  <si>
    <t>（1）2020年我校预计招生人数达到10500人（2）非税收入预算达795万元（3）生均经费预算达5969.31万元。（4）2020年总预算高收入为6764.31万元（不含离退休教师经费）。</t>
  </si>
  <si>
    <t>2020年我校的收入总额为17,244.66万元。其中生均经费收入为5969.31万元；非税收入由于缴入财政，今年按学校实际情况未拨付故为形成收入；其他收入为681.85万元；实训室免学费等中途下达的资金为10,593.50万元。今年收入预算总额比年初预算增加10,480.35万元。</t>
  </si>
  <si>
    <t>2021</t>
  </si>
  <si>
    <t>（1）2021年预计招生人数到10500人（2）非税收入为800万元（3）生均经费为6000万元（4）全年预算总收入为6800万元</t>
  </si>
  <si>
    <t>---</t>
  </si>
  <si>
    <t>2022</t>
  </si>
  <si>
    <t>（1）2021年预计招生人数到10600人（2）非税收入为800万元（3）生均经费为6000万元（4）全年预算总收入为6800万元</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</si>
  <si>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</si>
  <si>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</si>
  <si>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</si>
  <si>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</si>
  <si>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</si>
  <si>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</si>
  <si>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</si>
  <si>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</si>
  <si>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</si>
  <si>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</si>
  <si>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</si>
  <si>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教育事业发展类经费</t>
  </si>
  <si>
    <t>本级</t>
  </si>
  <si>
    <t>（1）2020年非税收入总额为795万元（2）2021年非税收入总额为800万元（3）2022年非税收入总额为800万元（4）2020-2022非税总收入预算为2395万元。</t>
  </si>
  <si>
    <t>年初预算批复只下达了生均和离退休教师经费6070.2万元和非税收入795万元，中途的免学费补助和各种实训室建设资金都是通过做项目调整预算增加，所以导致预算执行数比年初预算书增加。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</si>
  <si>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</si>
  <si>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</si>
  <si>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</si>
  <si>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</si>
  <si>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</si>
  <si>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</si>
  <si>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</si>
  <si>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</si>
  <si>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</si>
  <si>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</si>
  <si>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</si>
  <si>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2020年非税收入预算总额</t>
  </si>
  <si>
    <t>&gt;=</t>
  </si>
  <si>
    <t>万元</t>
  </si>
  <si>
    <t>28.93%</t>
  </si>
  <si>
    <t>主要是按票据中心管理要求联合办学收入不能开票入非税。</t>
  </si>
  <si>
    <t>　 预算在校生人数</t>
  </si>
  <si>
    <t>人</t>
  </si>
  <si>
    <t>88.89%</t>
  </si>
  <si>
    <t>主要是因为上级主管部门核定学校的办学规模不能超1万人，学校2020年力保不超过1万人缩减当年招生规模所致。</t>
  </si>
  <si>
    <t>预计在校生人数</t>
  </si>
  <si>
    <t>100%</t>
  </si>
  <si>
    <t>主要是上级主管部门对学校办学规模进行上限限制不超过1万人所致。</t>
  </si>
  <si>
    <t>非税收入-公用经费金额</t>
  </si>
  <si>
    <t>=</t>
  </si>
  <si>
    <t>非税收入-偿债经费金额</t>
  </si>
  <si>
    <t>69.72%</t>
  </si>
  <si>
    <t>质量指标</t>
  </si>
  <si>
    <t>新校区建设完工资金</t>
  </si>
  <si>
    <t>亿元</t>
  </si>
  <si>
    <t>通过审计部门审计资料。</t>
  </si>
  <si>
    <t>预计生均经费</t>
  </si>
  <si>
    <t>根据上级主管部门核定的学生人数和曲财教（2017）91号文件计算</t>
  </si>
  <si>
    <t>时效指标</t>
  </si>
  <si>
    <t>非税收入收取时间</t>
  </si>
  <si>
    <t>年</t>
  </si>
  <si>
    <t>学校设定的期限</t>
  </si>
  <si>
    <t>非税收入偿债时间</t>
  </si>
  <si>
    <t>根据学校与投资公司协商的时间为2年。</t>
  </si>
  <si>
    <t>成本指标</t>
  </si>
  <si>
    <t>新校区建设债务资金</t>
  </si>
  <si>
    <t>根据学校借入款项的实际金额统计</t>
  </si>
  <si>
    <t>现欠利息</t>
  </si>
  <si>
    <t>根据学校的借贷合同和借入资金计算</t>
  </si>
  <si>
    <t>效益指标</t>
  </si>
  <si>
    <t>经济效益指标</t>
  </si>
  <si>
    <t>新校区建设项目</t>
  </si>
  <si>
    <t>个</t>
  </si>
  <si>
    <t>根据工程预算和目前实际完工审计项目</t>
  </si>
  <si>
    <t>社会效益指标</t>
  </si>
  <si>
    <t>每年为社会输送各种技能型人才</t>
  </si>
  <si>
    <t>根据学校就业中心安排毕业生实习情况统计。</t>
  </si>
  <si>
    <t>满意度指标</t>
  </si>
  <si>
    <t>服务对象满意度指标</t>
  </si>
  <si>
    <t>学生及家长满意度</t>
  </si>
  <si>
    <t>%</t>
  </si>
  <si>
    <t>根据学校就业中心对毕业生到各实习企业调查情况统计</t>
  </si>
  <si>
    <t>就业单位及社会满意度</t>
  </si>
  <si>
    <t>根据招生情况反映统计</t>
  </si>
  <si>
    <t>其他需说明事项</t>
  </si>
  <si>
    <t>项目支出绩效自评表</t>
  </si>
  <si>
    <t>公开13表</t>
  </si>
  <si>
    <t>项目名称</t>
  </si>
  <si>
    <t>中等职业技术学校免学费补助资金</t>
  </si>
  <si>
    <t>主管部门</t>
  </si>
  <si>
    <t>科教文化科</t>
  </si>
  <si>
    <t>实施单位</t>
  </si>
  <si>
    <t>项目资金
（万元）</t>
  </si>
  <si>
    <t>年初预算数</t>
  </si>
  <si>
    <t>全年预算数</t>
  </si>
  <si>
    <t>全年执行数</t>
  </si>
  <si>
    <t>分值</t>
  </si>
  <si>
    <t>执行率</t>
  </si>
  <si>
    <t>得分</t>
  </si>
  <si>
    <t>年度资金总额</t>
  </si>
  <si>
    <t>2506.41万元</t>
  </si>
  <si>
    <t>2332.97万元</t>
  </si>
  <si>
    <t>93.08%</t>
  </si>
  <si>
    <t>其中：当年财政
       拨款</t>
  </si>
  <si>
    <t>2465.08万元</t>
  </si>
  <si>
    <t>2291.64万元</t>
  </si>
  <si>
    <t>92.96%</t>
  </si>
  <si>
    <t xml:space="preserve">      上年结转
        资金</t>
  </si>
  <si>
    <t>41.33万元</t>
  </si>
  <si>
    <t xml:space="preserve">      其他资金</t>
  </si>
  <si>
    <t>年度
总体
目标</t>
  </si>
  <si>
    <t>预期目标</t>
  </si>
  <si>
    <t>支持农村户口、城市家庭经济困难的人群接受中职教育，减轻农村家庭和城镇低收入家庭的贫困状况，增加招生人数，为国家培养大量技能型人才，促进发展有中国特色的职业教育。按学期对符合免学费条件的学生免除学费，确保所有符合免学费条件的学生都能享受免学费政策。</t>
  </si>
  <si>
    <t>2020年全年免学费收入为2465.08万元，上年结转41.33万元，2020年合计为2506.41万元，上年结转资金全部用完，本年收入支出2291.63万元，结转173.45万元下年使用。</t>
  </si>
  <si>
    <t>绩效指标</t>
  </si>
  <si>
    <t xml:space="preserve">年度指标值 </t>
  </si>
  <si>
    <t>免学费人数覆盖率</t>
  </si>
  <si>
    <t>100</t>
  </si>
  <si>
    <t>无</t>
  </si>
  <si>
    <t>学生学业完成率</t>
  </si>
  <si>
    <t>95</t>
  </si>
  <si>
    <t>资金拨付发放及时率</t>
  </si>
  <si>
    <t xml:space="preserve"> 免学费按标准发放</t>
  </si>
  <si>
    <t>家庭经济贫困学生覆盖率</t>
  </si>
  <si>
    <t xml:space="preserve"> 扩大中职教育规模</t>
  </si>
  <si>
    <t>技能型人才输出率</t>
  </si>
  <si>
    <t>可持续影响指标</t>
  </si>
  <si>
    <t>教育发展可持续性</t>
  </si>
  <si>
    <t>就业单位满意度</t>
  </si>
  <si>
    <t>其他需要说明事项</t>
  </si>
  <si>
    <t>总分</t>
  </si>
  <si>
    <t>优</t>
  </si>
  <si>
    <t>体育场地建设项目经费</t>
  </si>
  <si>
    <t>197.35万元</t>
  </si>
  <si>
    <t>1.编制可行性研究报告、并通过市发改委的评审。
2.提供相关佐证材料，通过曲靖市教体局的登记备案。
3.完成项目的初始设计、参数要求、招投标和主体建设工作。
4.建成八跑道标准田径运动场一个根，标准足球场1个</t>
  </si>
  <si>
    <t>2019年曲财教25号拨付运动场建设资金200万元，2019年支出2.65万元，结转197.35万元2020年继续使用，并全部使用完毕，目前运动场建设已经初步完毕。</t>
  </si>
  <si>
    <t>建设面积</t>
  </si>
  <si>
    <t>22088</t>
  </si>
  <si>
    <t>平方米</t>
  </si>
  <si>
    <t>完成时限</t>
  </si>
  <si>
    <t>180</t>
  </si>
  <si>
    <t>天</t>
  </si>
  <si>
    <t>及时规模使用拨付资金</t>
  </si>
  <si>
    <t>建成后固定资产增加值</t>
  </si>
  <si>
    <t>600</t>
  </si>
  <si>
    <t>节约费用</t>
  </si>
  <si>
    <t>50</t>
  </si>
  <si>
    <t>用人单位对毕业生满意度</t>
  </si>
  <si>
    <t>年初无预算，中途通过文件下达调整预算。</t>
  </si>
  <si>
    <t>技能大赛专项补助资金</t>
  </si>
  <si>
    <t>48.32万元</t>
  </si>
  <si>
    <t>161.32万元</t>
  </si>
  <si>
    <t>50.04万元</t>
  </si>
  <si>
    <t>31.02%</t>
  </si>
  <si>
    <t>113万元</t>
  </si>
  <si>
    <t>1.72万元</t>
  </si>
  <si>
    <t>1.52%</t>
  </si>
  <si>
    <t>严格按照《云南省教育厅关于举办2021年省技能大赛的通知》《曲靖市教育体育局关于组队参加2021年云南省职业院校技能大赛的通知》中规定承办的比赛项目进行筹建改造会计、旅游、演讲、学前教育、汽修实训比赛场地及周边环境改造，为全省到校竞赛选手创造良好竞赛环境，同时提高我校师生的实践技能水平和办学质量，为社会培养更好更多的适应社会发展的技能型人才，为社会做贡献。</t>
  </si>
  <si>
    <t>2019年162号拨付30万元，结转29.90万元2020年全部使用完毕；2019年25号结转18.42万元，全部使用完毕；2020年59号下达10万元，使用1.72万元，结转8.28万元2021年使用；2020年160号下达103万元全部结转2021年使用。</t>
  </si>
  <si>
    <t>实训室改造面积</t>
  </si>
  <si>
    <t>54866.76</t>
  </si>
  <si>
    <t>54866.76平方米</t>
  </si>
  <si>
    <t xml:space="preserve"> 购置实训设备及委派培训教师培训学习</t>
  </si>
  <si>
    <t>1005</t>
  </si>
  <si>
    <t>比赛产地合格率</t>
  </si>
  <si>
    <t>教师校外培训质量</t>
  </si>
  <si>
    <t>161.32</t>
  </si>
  <si>
    <t>结转下年使用</t>
  </si>
  <si>
    <t>受益学生人数</t>
  </si>
  <si>
    <t>10000</t>
  </si>
  <si>
    <t>96</t>
  </si>
  <si>
    <t>实习企业对学生满意度</t>
  </si>
  <si>
    <t>98</t>
  </si>
  <si>
    <t>数字信息化校园建设项经费</t>
  </si>
  <si>
    <t>360 万元</t>
  </si>
  <si>
    <t>76.65万元</t>
  </si>
  <si>
    <t>21.29%</t>
  </si>
  <si>
    <t xml:space="preserve">目标1：完成校园网络、网络中心机房、多媒体网络设施设备、计算机配备和专用教室的建设工作；                                                      
  目标2：完成专业课资源、自主学习资源、仿真实训软件和数字图书建设；                                                              
目标3：教学、学生、人事、财务、后勤和数字化办公软件系统的建设；
目标4：完成学校网络安全等级保护申报，达到相关部门要求；                                                    
目标5：建成后确保全校师生满意度90%及以上；                                                                               
 目标6：建成后学校基本实现无纸化办公、教学，学校每年节约各种办公、教学耗材约200万元。
</t>
  </si>
  <si>
    <t>2020年59号文拨付资金360万元，当年使用76.65万元，结转283.35万元下年继续使用。</t>
  </si>
  <si>
    <t xml:space="preserve"> 师生学习和办公网络信息化覆盖率</t>
  </si>
  <si>
    <t>90</t>
  </si>
  <si>
    <t>建设智慧校园软件集成平台</t>
  </si>
  <si>
    <t>建设虚拟化云桌面教室</t>
  </si>
  <si>
    <t>校园网络安全等级保护系统国家标准
"</t>
  </si>
  <si>
    <t>级</t>
  </si>
  <si>
    <t>项目实施完成率</t>
  </si>
  <si>
    <t>　 拨付工程款进度执行率</t>
  </si>
  <si>
    <t>项目严格按照政府采购标准执行体现性价比</t>
  </si>
  <si>
    <t>教育信息化发展可持续性</t>
  </si>
  <si>
    <t>全校师生及家长对学校满意率</t>
  </si>
  <si>
    <t>除上年结转资金，其余的都未做年初预算，都是中途通过文件下达。</t>
  </si>
  <si>
    <t>国家奖学金和省政府奖学金</t>
  </si>
  <si>
    <t>12万元</t>
  </si>
  <si>
    <t>下达的国家奖学金用于激励中等职业学校学生勤奋学习、努力进取，在德、智、体、美等方面全面发展。</t>
  </si>
  <si>
    <t>2020年132号文件下达正政府奖学金6万元，国家奖学金6万元，当年全部执行完毕。</t>
  </si>
  <si>
    <t>省政府奖学金金额</t>
  </si>
  <si>
    <t>6万元</t>
  </si>
  <si>
    <t>国家奖学金金额</t>
  </si>
  <si>
    <t xml:space="preserve"> 奖金发放质量和规律</t>
  </si>
  <si>
    <t xml:space="preserve">  完成学业情况</t>
  </si>
  <si>
    <t>申请和评审时限</t>
  </si>
  <si>
    <t>国家奖学金奖励标准</t>
  </si>
  <si>
    <t>6000</t>
  </si>
  <si>
    <t>元</t>
  </si>
  <si>
    <t>省政府奖学金奖励标准</t>
  </si>
  <si>
    <t>4000</t>
  </si>
  <si>
    <t>　 ★受益建档立卡贫困人口数（≥**人）</t>
  </si>
  <si>
    <t>　     优化教育结构，维护教育公平，促进教育持续健康发展</t>
  </si>
  <si>
    <t>　     受益群众满意度</t>
  </si>
  <si>
    <t>基础设施建设项目经费</t>
  </si>
  <si>
    <t>8028.44万元</t>
  </si>
  <si>
    <t>7735.44万元</t>
  </si>
  <si>
    <t>96.35%</t>
  </si>
  <si>
    <t>7535.44万元</t>
  </si>
  <si>
    <t>493万元</t>
  </si>
  <si>
    <t>200万元</t>
  </si>
  <si>
    <t>云南省国土资源厅以划拨的方式将批准范围内316.06亩土地提供作为曲靖工商职业技术学校新校区建设项目用地，用途为教育用地。学校之前支付了50万，因新校区建设资金紧张，无力支付剩余土地款。曲靖市人民政府专题会议纪要（第31期）做出决议，以每亩24万元的价格，安排市本级财政资金解决我校划拨土地欠款问题，以便推进下一步职教园区建设用地不动产权登记工作。</t>
  </si>
  <si>
    <t>2020年109号下达学校办证土地款7535.44万元，已经全部执行完毕，老校区置换款尾款拨款493万元，已经执行200万元，结转293万元下年度使用。</t>
  </si>
  <si>
    <t>供地单价</t>
  </si>
  <si>
    <t>240000</t>
  </si>
  <si>
    <t>元/亩</t>
  </si>
  <si>
    <t>划拨土地面积</t>
  </si>
  <si>
    <t>316.06</t>
  </si>
  <si>
    <t>亩</t>
  </si>
  <si>
    <t>支付金额</t>
  </si>
  <si>
    <t>7535.44</t>
  </si>
  <si>
    <t>资金拨付支付及时率</t>
  </si>
  <si>
    <t>资金使用</t>
  </si>
  <si>
    <t>　 减少学校划款土地欠款</t>
  </si>
  <si>
    <t>　  推进不动产权登记进度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</si>
</sst>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52">
    <font>
      <sz val="12"/>
      <name val="宋体"/>
      <family val="0"/>
    </font>
    <font>
      <sz val="11"/>
      <name val="宋体"/>
      <family val="0"/>
    </font>
    <font>
      <sz val="11"/>
      <color indexed="8"/>
      <name val="宋体"/>
      <family val="0"/>
    </font>
    <font>
      <sz val="10"/>
      <name val="Arial"/>
      <family val="2"/>
    </font>
    <font>
      <b/>
      <sz val="18"/>
      <name val="宋体"/>
      <family val="0"/>
    </font>
    <font>
      <sz val="10"/>
      <name val="宋体"/>
      <family val="0"/>
    </font>
    <font>
      <sz val="10"/>
      <color indexed="8"/>
      <name val="宋体"/>
      <family val="0"/>
    </font>
    <font>
      <sz val="9"/>
      <color indexed="8"/>
      <name val="宋体"/>
      <family val="0"/>
    </font>
    <font>
      <sz val="12"/>
      <color indexed="8"/>
      <name val="宋体"/>
      <family val="0"/>
    </font>
    <font>
      <b/>
      <sz val="18"/>
      <color indexed="8"/>
      <name val="宋体"/>
      <family val="0"/>
    </font>
    <font>
      <b/>
      <sz val="12"/>
      <color indexed="8"/>
      <name val="宋体"/>
      <family val="0"/>
    </font>
    <font>
      <b/>
      <sz val="11"/>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b/>
      <sz val="9"/>
      <color indexed="8"/>
      <name val="宋体"/>
      <family val="0"/>
    </font>
    <font>
      <sz val="9"/>
      <name val="宋体"/>
      <family val="0"/>
    </font>
    <font>
      <sz val="8"/>
      <color indexed="8"/>
      <name val="Arial"/>
      <family val="2"/>
    </font>
    <font>
      <sz val="9"/>
      <color indexed="8"/>
      <name val="Arial"/>
      <family val="2"/>
    </font>
    <font>
      <sz val="10"/>
      <name val="仿宋_GB2312"/>
      <family val="0"/>
    </font>
    <font>
      <sz val="22"/>
      <color indexed="8"/>
      <name val="宋体"/>
      <family val="0"/>
    </font>
    <font>
      <sz val="11"/>
      <color indexed="9"/>
      <name val="宋体"/>
      <family val="0"/>
    </font>
    <font>
      <sz val="11"/>
      <color indexed="62"/>
      <name val="宋体"/>
      <family val="0"/>
    </font>
    <font>
      <b/>
      <sz val="13"/>
      <color indexed="56"/>
      <name val="宋体"/>
      <family val="0"/>
    </font>
    <font>
      <b/>
      <sz val="11"/>
      <color indexed="63"/>
      <name val="宋体"/>
      <family val="0"/>
    </font>
    <font>
      <b/>
      <sz val="11"/>
      <color indexed="56"/>
      <name val="宋体"/>
      <family val="0"/>
    </font>
    <font>
      <sz val="11"/>
      <color indexed="20"/>
      <name val="宋体"/>
      <family val="0"/>
    </font>
    <font>
      <b/>
      <sz val="18"/>
      <color indexed="56"/>
      <name val="宋体"/>
      <family val="0"/>
    </font>
    <font>
      <u val="single"/>
      <sz val="12"/>
      <color indexed="12"/>
      <name val="宋体"/>
      <family val="0"/>
    </font>
    <font>
      <sz val="11"/>
      <color indexed="52"/>
      <name val="宋体"/>
      <family val="0"/>
    </font>
    <font>
      <u val="single"/>
      <sz val="12"/>
      <color indexed="36"/>
      <name val="宋体"/>
      <family val="0"/>
    </font>
    <font>
      <b/>
      <sz val="15"/>
      <color indexed="56"/>
      <name val="宋体"/>
      <family val="0"/>
    </font>
    <font>
      <sz val="11"/>
      <color indexed="10"/>
      <name val="宋体"/>
      <family val="0"/>
    </font>
    <font>
      <i/>
      <sz val="11"/>
      <color indexed="23"/>
      <name val="宋体"/>
      <family val="0"/>
    </font>
    <font>
      <sz val="11"/>
      <color indexed="17"/>
      <name val="宋体"/>
      <family val="0"/>
    </font>
    <font>
      <sz val="11"/>
      <color indexed="60"/>
      <name val="宋体"/>
      <family val="0"/>
    </font>
    <font>
      <b/>
      <sz val="11"/>
      <color indexed="52"/>
      <name val="宋体"/>
      <family val="0"/>
    </font>
    <font>
      <b/>
      <sz val="11"/>
      <color indexed="9"/>
      <name val="宋体"/>
      <family val="0"/>
    </font>
    <font>
      <b/>
      <sz val="18"/>
      <name val="Calibri"/>
      <family val="0"/>
    </font>
    <font>
      <sz val="10"/>
      <color indexed="8"/>
      <name val="Calibri"/>
      <family val="0"/>
    </font>
    <font>
      <sz val="9"/>
      <color indexed="8"/>
      <name val="Calibri"/>
      <family val="0"/>
    </font>
    <font>
      <sz val="10"/>
      <color theme="1"/>
      <name val="Calibri"/>
      <family val="0"/>
    </font>
    <font>
      <sz val="12"/>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9"/>
      <color indexed="8"/>
      <name val="Calibri"/>
      <family val="0"/>
    </font>
    <font>
      <sz val="10"/>
      <name val="Calibri"/>
      <family val="0"/>
    </font>
    <font>
      <sz val="11"/>
      <color indexed="8"/>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8"/>
      </bottom>
    </border>
    <border>
      <left style="thin">
        <color indexed="8"/>
      </left>
      <right style="thin">
        <color indexed="8"/>
      </right>
      <top>
        <color indexed="63"/>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32" fillId="0" borderId="3" applyNumberFormat="0" applyFill="0" applyAlignment="0" applyProtection="0"/>
    <xf numFmtId="0" fontId="14" fillId="0" borderId="0">
      <alignment/>
      <protection/>
    </xf>
    <xf numFmtId="0" fontId="24" fillId="0" borderId="4" applyNumberFormat="0" applyFill="0" applyAlignment="0" applyProtection="0"/>
    <xf numFmtId="0" fontId="0" fillId="0" borderId="0">
      <alignment vertical="center"/>
      <protection/>
    </xf>
    <xf numFmtId="0" fontId="22" fillId="8" borderId="0" applyNumberFormat="0" applyBorder="0" applyAlignment="0" applyProtection="0"/>
    <xf numFmtId="0" fontId="26" fillId="0" borderId="5" applyNumberFormat="0" applyFill="0" applyAlignment="0" applyProtection="0"/>
    <xf numFmtId="0" fontId="22" fillId="9" borderId="0" applyNumberFormat="0" applyBorder="0" applyAlignment="0" applyProtection="0"/>
    <xf numFmtId="0" fontId="25"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11" fillId="0" borderId="9" applyNumberFormat="0" applyFill="0" applyAlignment="0" applyProtection="0"/>
    <xf numFmtId="0" fontId="35" fillId="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2"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66">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9" fillId="0" borderId="0" xfId="69" applyFont="1" applyFill="1" applyAlignment="1">
      <alignment horizontal="center" vertical="center" wrapText="1"/>
      <protection/>
    </xf>
    <xf numFmtId="0" fontId="5" fillId="0" borderId="0" xfId="0" applyFont="1" applyFill="1" applyAlignment="1">
      <alignment horizontal="right" vertical="center"/>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0" fontId="40" fillId="0" borderId="10" xfId="69" applyFont="1" applyFill="1" applyBorder="1" applyAlignment="1">
      <alignment vertical="center" wrapText="1"/>
      <protection/>
    </xf>
    <xf numFmtId="176" fontId="40" fillId="0" borderId="10" xfId="69" applyNumberFormat="1" applyFont="1" applyFill="1" applyBorder="1" applyAlignment="1">
      <alignment horizontal="right" vertical="center" wrapText="1"/>
      <protection/>
    </xf>
    <xf numFmtId="49" fontId="40" fillId="0" borderId="10" xfId="69" applyNumberFormat="1" applyFont="1" applyFill="1" applyBorder="1" applyAlignment="1">
      <alignment horizontal="right" vertical="center" wrapText="1"/>
      <protection/>
    </xf>
    <xf numFmtId="176" fontId="40"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left" vertical="top" wrapText="1"/>
      <protection/>
    </xf>
    <xf numFmtId="49" fontId="40" fillId="0" borderId="12" xfId="69" applyNumberFormat="1" applyFont="1" applyFill="1" applyBorder="1" applyAlignment="1">
      <alignment horizontal="left" vertical="top" wrapText="1"/>
      <protection/>
    </xf>
    <xf numFmtId="49" fontId="40" fillId="0" borderId="13" xfId="69" applyNumberFormat="1" applyFont="1" applyFill="1" applyBorder="1" applyAlignment="1">
      <alignment horizontal="left" vertical="top" wrapText="1"/>
      <protection/>
    </xf>
    <xf numFmtId="0" fontId="40" fillId="0" borderId="11" xfId="69" applyFont="1" applyFill="1" applyBorder="1" applyAlignment="1">
      <alignment horizontal="center" vertical="center" wrapText="1"/>
      <protection/>
    </xf>
    <xf numFmtId="0" fontId="40" fillId="0" borderId="12" xfId="69" applyFont="1" applyFill="1" applyBorder="1" applyAlignment="1">
      <alignment horizontal="center" vertical="center" wrapText="1"/>
      <protection/>
    </xf>
    <xf numFmtId="0" fontId="40" fillId="0" borderId="13" xfId="69" applyFont="1" applyFill="1" applyBorder="1" applyAlignment="1">
      <alignment horizontal="center" vertical="center" wrapText="1"/>
      <protection/>
    </xf>
    <xf numFmtId="0" fontId="40" fillId="0" borderId="14" xfId="69" applyFont="1" applyFill="1" applyBorder="1" applyAlignment="1">
      <alignment horizontal="center" vertical="center" wrapText="1"/>
      <protection/>
    </xf>
    <xf numFmtId="0" fontId="40" fillId="0" borderId="15" xfId="69" applyFont="1" applyFill="1" applyBorder="1" applyAlignment="1">
      <alignment horizontal="center" vertical="center" wrapText="1"/>
      <protection/>
    </xf>
    <xf numFmtId="0" fontId="40" fillId="0" borderId="11" xfId="69" applyFont="1" applyFill="1" applyBorder="1" applyAlignment="1">
      <alignment vertical="center" wrapText="1"/>
      <protection/>
    </xf>
    <xf numFmtId="177" fontId="40" fillId="0" borderId="10" xfId="69" applyNumberFormat="1" applyFont="1" applyFill="1" applyBorder="1" applyAlignment="1">
      <alignment horizontal="center" vertical="center" wrapText="1"/>
      <protection/>
    </xf>
    <xf numFmtId="0" fontId="40" fillId="0" borderId="11" xfId="69" applyFont="1" applyFill="1" applyBorder="1" applyAlignment="1">
      <alignment vertical="center" wrapText="1"/>
      <protection/>
    </xf>
    <xf numFmtId="0" fontId="40" fillId="0" borderId="10" xfId="69" applyFont="1" applyFill="1" applyBorder="1" applyAlignment="1">
      <alignment horizontal="center" vertical="center" wrapText="1"/>
      <protection/>
    </xf>
    <xf numFmtId="0" fontId="40" fillId="0" borderId="10" xfId="69" applyFont="1" applyFill="1" applyBorder="1" applyAlignment="1">
      <alignment horizontal="left" wrapText="1"/>
      <protection/>
    </xf>
    <xf numFmtId="0" fontId="2" fillId="0" borderId="0" xfId="69" applyFont="1" applyFill="1" applyAlignment="1">
      <alignment wrapText="1"/>
      <protection/>
    </xf>
    <xf numFmtId="49" fontId="40" fillId="0" borderId="10" xfId="69" applyNumberFormat="1" applyFont="1" applyFill="1" applyBorder="1" applyAlignment="1">
      <alignment horizontal="left" vertical="top" wrapText="1"/>
      <protection/>
    </xf>
    <xf numFmtId="0" fontId="41" fillId="0" borderId="10" xfId="69"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0" fillId="0" borderId="11" xfId="69" applyFont="1" applyFill="1" applyBorder="1" applyAlignment="1">
      <alignment horizontal="left" vertical="center" wrapText="1"/>
      <protection/>
    </xf>
    <xf numFmtId="49" fontId="1" fillId="0" borderId="10" xfId="0" applyNumberFormat="1" applyFont="1" applyFill="1" applyBorder="1" applyAlignment="1">
      <alignment horizontal="left" vertical="center" wrapText="1"/>
    </xf>
    <xf numFmtId="0" fontId="40" fillId="0" borderId="11" xfId="69" applyFont="1" applyFill="1" applyBorder="1" applyAlignment="1">
      <alignment horizontal="left" vertical="center" wrapText="1"/>
      <protection/>
    </xf>
    <xf numFmtId="49" fontId="6" fillId="0" borderId="10" xfId="68" applyNumberFormat="1" applyFont="1" applyFill="1" applyBorder="1" applyAlignment="1">
      <alignment horizontal="left" vertical="center" wrapText="1"/>
      <protection/>
    </xf>
    <xf numFmtId="0" fontId="2" fillId="0" borderId="0" xfId="0" applyFont="1" applyFill="1" applyAlignment="1">
      <alignment/>
    </xf>
    <xf numFmtId="0" fontId="5" fillId="0" borderId="0" xfId="0" applyFont="1" applyFill="1" applyAlignment="1">
      <alignment/>
    </xf>
    <xf numFmtId="0" fontId="8" fillId="0" borderId="0" xfId="68" applyFont="1" applyFill="1" applyAlignment="1">
      <alignment horizontal="center" vertical="center"/>
      <protection/>
    </xf>
    <xf numFmtId="0" fontId="2" fillId="0" borderId="0" xfId="68" applyFont="1" applyFill="1">
      <alignment vertical="center"/>
      <protection/>
    </xf>
    <xf numFmtId="0" fontId="9"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6" xfId="0" applyFont="1" applyFill="1" applyBorder="1" applyAlignment="1">
      <alignment horizontal="left" vertical="center"/>
    </xf>
    <xf numFmtId="0" fontId="10" fillId="0" borderId="16" xfId="0" applyFont="1" applyFill="1" applyBorder="1" applyAlignment="1">
      <alignment horizontal="left" vertical="center"/>
    </xf>
    <xf numFmtId="0" fontId="8" fillId="0" borderId="10" xfId="0" applyFont="1" applyFill="1" applyBorder="1" applyAlignment="1">
      <alignment horizontal="center" vertical="center"/>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11" fillId="0" borderId="10"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8" fillId="0" borderId="14" xfId="68" applyNumberFormat="1" applyFont="1" applyFill="1" applyBorder="1" applyAlignment="1">
      <alignment horizontal="center" vertical="center"/>
      <protection/>
    </xf>
    <xf numFmtId="0" fontId="8" fillId="0" borderId="10" xfId="68" applyFont="1" applyFill="1" applyBorder="1" applyAlignment="1">
      <alignment horizontal="center" vertical="center"/>
      <protection/>
    </xf>
    <xf numFmtId="49" fontId="8" fillId="0" borderId="14" xfId="68" applyNumberFormat="1" applyFont="1" applyFill="1" applyBorder="1" applyAlignment="1">
      <alignment horizontal="center" vertical="center" wrapText="1"/>
      <protection/>
    </xf>
    <xf numFmtId="49" fontId="8" fillId="0" borderId="11" xfId="68" applyNumberFormat="1" applyFont="1" applyFill="1" applyBorder="1" applyAlignment="1">
      <alignment horizontal="center" vertical="center" wrapText="1"/>
      <protection/>
    </xf>
    <xf numFmtId="49" fontId="8" fillId="0" borderId="10" xfId="68" applyNumberFormat="1" applyFont="1" applyFill="1" applyBorder="1" applyAlignment="1">
      <alignment horizontal="center" vertical="center"/>
      <protection/>
    </xf>
    <xf numFmtId="49" fontId="8" fillId="0" borderId="11"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49" fontId="42" fillId="0" borderId="10" xfId="0" applyNumberFormat="1" applyFont="1" applyFill="1" applyBorder="1" applyAlignment="1">
      <alignment vertical="center" wrapText="1"/>
    </xf>
    <xf numFmtId="49" fontId="2" fillId="0" borderId="10" xfId="68" applyNumberFormat="1" applyFont="1" applyFill="1" applyBorder="1">
      <alignment vertical="center"/>
      <protection/>
    </xf>
    <xf numFmtId="49" fontId="2" fillId="0" borderId="0" xfId="68" applyNumberFormat="1" applyFont="1" applyFill="1" applyAlignment="1">
      <alignment horizontal="center" vertical="center"/>
      <protection/>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2" fillId="0" borderId="10" xfId="0" applyFont="1" applyFill="1" applyBorder="1" applyAlignment="1">
      <alignment wrapText="1"/>
    </xf>
    <xf numFmtId="49" fontId="8" fillId="0" borderId="12" xfId="68" applyNumberFormat="1" applyFont="1" applyFill="1" applyBorder="1" applyAlignment="1">
      <alignment horizontal="center" vertical="center" wrapText="1"/>
      <protection/>
    </xf>
    <xf numFmtId="49" fontId="8" fillId="0" borderId="13" xfId="68" applyNumberFormat="1" applyFont="1" applyFill="1" applyBorder="1" applyAlignment="1">
      <alignment horizontal="center" vertical="center" wrapText="1"/>
      <protection/>
    </xf>
    <xf numFmtId="49" fontId="8" fillId="0" borderId="12" xfId="68" applyNumberFormat="1" applyFont="1" applyFill="1" applyBorder="1" applyAlignment="1">
      <alignment horizontal="center" vertical="center" wrapText="1"/>
      <protection/>
    </xf>
    <xf numFmtId="49" fontId="8" fillId="0" borderId="13" xfId="68" applyNumberFormat="1" applyFont="1" applyFill="1" applyBorder="1" applyAlignment="1">
      <alignment horizontal="center" vertical="center" wrapText="1"/>
      <protection/>
    </xf>
    <xf numFmtId="0" fontId="43" fillId="0" borderId="13" xfId="0" applyFont="1" applyFill="1" applyBorder="1" applyAlignment="1">
      <alignment horizontal="center" vertical="center" wrapText="1"/>
    </xf>
    <xf numFmtId="0" fontId="9" fillId="0" borderId="0" xfId="0" applyFont="1" applyFill="1" applyAlignment="1">
      <alignment horizontal="center" vertical="center"/>
    </xf>
    <xf numFmtId="0" fontId="6" fillId="0" borderId="20" xfId="0" applyFont="1" applyFill="1" applyBorder="1" applyAlignment="1">
      <alignment horizontal="left" vertical="center"/>
    </xf>
    <xf numFmtId="0" fontId="12" fillId="0" borderId="0" xfId="0" applyFont="1" applyFill="1" applyAlignment="1">
      <alignment horizontal="center" vertical="center"/>
    </xf>
    <xf numFmtId="0" fontId="6" fillId="0" borderId="0" xfId="0" applyFont="1" applyFill="1" applyAlignment="1">
      <alignment horizontal="right" vertical="center"/>
    </xf>
    <xf numFmtId="0" fontId="40" fillId="0" borderId="0" xfId="0" applyNumberFormat="1" applyFont="1" applyFill="1" applyBorder="1" applyAlignment="1" applyProtection="1">
      <alignment horizontal="right" vertical="center"/>
      <protection/>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0" fillId="0" borderId="0" xfId="0" applyFill="1" applyAlignment="1">
      <alignment/>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wrapText="1"/>
    </xf>
    <xf numFmtId="0" fontId="45" fillId="0" borderId="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wrapText="1"/>
    </xf>
    <xf numFmtId="179" fontId="45" fillId="0" borderId="10" xfId="0" applyNumberFormat="1" applyFont="1" applyFill="1" applyBorder="1" applyAlignment="1">
      <alignment horizontal="right" wrapText="1"/>
    </xf>
    <xf numFmtId="0" fontId="45" fillId="0" borderId="0" xfId="0" applyFont="1" applyFill="1" applyBorder="1" applyAlignment="1">
      <alignment horizontal="justify" wrapText="1"/>
    </xf>
    <xf numFmtId="0" fontId="45" fillId="0" borderId="0" xfId="0" applyFont="1" applyFill="1" applyBorder="1" applyAlignment="1">
      <alignment horizontal="justify" wrapText="1"/>
    </xf>
    <xf numFmtId="0" fontId="45" fillId="0" borderId="0" xfId="0" applyFont="1" applyFill="1" applyBorder="1" applyAlignment="1">
      <alignment horizontal="justify" wrapText="1"/>
    </xf>
    <xf numFmtId="0" fontId="45" fillId="0" borderId="0" xfId="0" applyFont="1" applyFill="1" applyAlignment="1">
      <alignment horizontal="justify" wrapText="1"/>
    </xf>
    <xf numFmtId="0" fontId="45" fillId="0" borderId="0" xfId="0" applyFont="1" applyFill="1" applyBorder="1" applyAlignment="1">
      <alignment horizontal="justify" wrapText="1"/>
    </xf>
    <xf numFmtId="0" fontId="45" fillId="0" borderId="0" xfId="0" applyFont="1" applyFill="1" applyBorder="1" applyAlignment="1">
      <alignment horizontal="justify" wrapText="1"/>
    </xf>
    <xf numFmtId="0" fontId="46" fillId="0" borderId="0" xfId="0" applyFont="1" applyFill="1" applyBorder="1" applyAlignment="1">
      <alignment horizontal="left" wrapText="1"/>
    </xf>
    <xf numFmtId="179" fontId="40" fillId="0" borderId="0" xfId="0" applyNumberFormat="1" applyFont="1" applyFill="1" applyBorder="1" applyAlignment="1" applyProtection="1">
      <alignment horizontal="right" vertical="center"/>
      <protection/>
    </xf>
    <xf numFmtId="0" fontId="45" fillId="0" borderId="0" xfId="0" applyFont="1" applyFill="1" applyBorder="1" applyAlignment="1">
      <alignment horizontal="left" wrapText="1"/>
    </xf>
    <xf numFmtId="0" fontId="45" fillId="0" borderId="0" xfId="0" applyFont="1" applyFill="1" applyBorder="1" applyAlignment="1">
      <alignment horizontal="right" vertical="center" wrapText="1"/>
    </xf>
    <xf numFmtId="0" fontId="45" fillId="0" borderId="0" xfId="0" applyFont="1" applyFill="1" applyBorder="1" applyAlignment="1">
      <alignment horizontal="left" wrapText="1"/>
    </xf>
    <xf numFmtId="179" fontId="45" fillId="0" borderId="10" xfId="0" applyNumberFormat="1" applyFont="1" applyFill="1" applyBorder="1" applyAlignment="1">
      <alignment horizontal="right" vertical="center" wrapText="1"/>
    </xf>
    <xf numFmtId="0" fontId="47" fillId="0" borderId="0" xfId="0" applyFont="1" applyFill="1" applyBorder="1" applyAlignment="1">
      <alignment horizontal="left" wrapText="1"/>
    </xf>
    <xf numFmtId="0" fontId="5" fillId="0" borderId="0" xfId="0" applyFont="1" applyFill="1" applyBorder="1" applyAlignment="1">
      <alignment/>
    </xf>
    <xf numFmtId="0" fontId="15" fillId="0" borderId="0" xfId="0" applyFont="1" applyFill="1" applyAlignment="1">
      <alignment/>
    </xf>
    <xf numFmtId="0" fontId="15" fillId="0" borderId="0" xfId="0" applyFont="1" applyFill="1" applyAlignment="1">
      <alignment horizontal="center"/>
    </xf>
    <xf numFmtId="0" fontId="9" fillId="0" borderId="0" xfId="0" applyFont="1" applyFill="1" applyAlignment="1">
      <alignment horizontal="center" vertical="center"/>
    </xf>
    <xf numFmtId="0" fontId="40" fillId="0" borderId="0" xfId="0" applyNumberFormat="1" applyFont="1" applyFill="1" applyAlignment="1" applyProtection="1">
      <alignment horizontal="right" vertical="center"/>
      <protection/>
    </xf>
    <xf numFmtId="0" fontId="40" fillId="0" borderId="0" xfId="0" applyFont="1" applyFill="1" applyAlignment="1">
      <alignment vertical="center"/>
    </xf>
    <xf numFmtId="0" fontId="41" fillId="0" borderId="10" xfId="0" applyFont="1" applyFill="1" applyBorder="1" applyAlignment="1">
      <alignment horizontal="center" vertical="center" shrinkToFit="1"/>
    </xf>
    <xf numFmtId="0" fontId="48"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179" fontId="41" fillId="0" borderId="10" xfId="0" applyNumberFormat="1" applyFont="1" applyFill="1" applyBorder="1" applyAlignment="1">
      <alignment horizontal="right" vertical="center" wrapText="1" shrinkToFit="1"/>
    </xf>
    <xf numFmtId="10" fontId="15" fillId="0" borderId="0" xfId="26" applyNumberFormat="1" applyFont="1" applyFill="1" applyAlignment="1">
      <alignment horizontal="center"/>
    </xf>
    <xf numFmtId="179" fontId="41" fillId="0" borderId="10" xfId="0" applyNumberFormat="1" applyFont="1" applyFill="1" applyBorder="1" applyAlignment="1">
      <alignment horizontal="right" vertical="center" shrinkToFit="1"/>
    </xf>
    <xf numFmtId="0" fontId="17" fillId="0" borderId="0" xfId="0" applyFont="1" applyFill="1" applyAlignment="1">
      <alignment horizontal="center"/>
    </xf>
    <xf numFmtId="0" fontId="49" fillId="0" borderId="0"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1" fillId="0" borderId="0" xfId="0" applyFont="1" applyFill="1" applyAlignment="1">
      <alignment/>
    </xf>
    <xf numFmtId="0" fontId="50" fillId="0" borderId="0" xfId="0" applyFont="1" applyFill="1" applyAlignment="1">
      <alignment/>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alignment horizontal="left" vertical="center"/>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xf>
    <xf numFmtId="0" fontId="5" fillId="0" borderId="0" xfId="0" applyFont="1" applyFill="1" applyAlignment="1">
      <alignment horizontal="left"/>
    </xf>
    <xf numFmtId="0" fontId="6" fillId="0" borderId="0" xfId="0" applyFont="1" applyFill="1" applyBorder="1" applyAlignment="1">
      <alignment horizontal="right" vertical="center"/>
    </xf>
    <xf numFmtId="0" fontId="0" fillId="0" borderId="0" xfId="0" applyFill="1" applyAlignment="1">
      <alignment/>
    </xf>
    <xf numFmtId="0" fontId="7" fillId="0" borderId="10" xfId="0" applyFont="1" applyFill="1" applyBorder="1" applyAlignment="1">
      <alignment horizontal="center" vertical="center" shrinkToFit="1"/>
    </xf>
    <xf numFmtId="4" fontId="7" fillId="0" borderId="22" xfId="0" applyNumberFormat="1" applyFont="1" applyFill="1" applyBorder="1" applyAlignment="1">
      <alignment horizontal="right" vertical="center" shrinkToFit="1"/>
    </xf>
    <xf numFmtId="0" fontId="7" fillId="0" borderId="23"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xf>
    <xf numFmtId="0" fontId="14" fillId="0" borderId="0" xfId="35" applyFill="1">
      <alignment/>
      <protection/>
    </xf>
    <xf numFmtId="0" fontId="5" fillId="0" borderId="0" xfId="55" applyFont="1" applyFill="1" applyAlignment="1">
      <alignment vertical="center" wrapText="1"/>
      <protection/>
    </xf>
    <xf numFmtId="0" fontId="6" fillId="0" borderId="0" xfId="35" applyFont="1" applyFill="1" applyAlignment="1">
      <alignment vertical="center"/>
      <protection/>
    </xf>
    <xf numFmtId="0" fontId="18" fillId="0" borderId="0" xfId="35" applyFont="1" applyFill="1" applyAlignment="1">
      <alignment vertical="center"/>
      <protection/>
    </xf>
    <xf numFmtId="0" fontId="19" fillId="0" borderId="0" xfId="35" applyFont="1" applyFill="1" applyAlignment="1">
      <alignment vertical="center"/>
      <protection/>
    </xf>
    <xf numFmtId="0" fontId="19" fillId="0" borderId="0" xfId="35" applyFont="1" applyFill="1">
      <alignment/>
      <protection/>
    </xf>
    <xf numFmtId="0" fontId="9" fillId="0" borderId="0" xfId="0" applyFont="1" applyFill="1" applyAlignment="1">
      <alignment horizontal="center"/>
    </xf>
    <xf numFmtId="0" fontId="45" fillId="0" borderId="0" xfId="0" applyFont="1" applyFill="1" applyAlignment="1">
      <alignment/>
    </xf>
    <xf numFmtId="0" fontId="40" fillId="0" borderId="20" xfId="0" applyNumberFormat="1" applyFont="1" applyFill="1" applyBorder="1" applyAlignment="1" applyProtection="1">
      <alignment horizontal="right" vertical="center" wrapText="1"/>
      <protection/>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10" xfId="0"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7" fillId="0" borderId="26"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4" fontId="7" fillId="0" borderId="27" xfId="0" applyNumberFormat="1" applyFont="1" applyFill="1" applyBorder="1" applyAlignment="1">
      <alignment horizontal="right" vertical="center" shrinkToFit="1"/>
    </xf>
    <xf numFmtId="0" fontId="7" fillId="0" borderId="28" xfId="0" applyFont="1" applyFill="1" applyBorder="1" applyAlignment="1">
      <alignment horizontal="left" vertical="center" shrinkToFit="1"/>
    </xf>
    <xf numFmtId="179" fontId="7" fillId="0" borderId="28" xfId="0" applyNumberFormat="1" applyFont="1" applyFill="1" applyBorder="1" applyAlignment="1">
      <alignment horizontal="left" vertical="center" shrinkToFit="1"/>
    </xf>
    <xf numFmtId="0" fontId="15" fillId="0" borderId="0" xfId="0" applyFont="1" applyAlignment="1">
      <alignment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9" fillId="0" borderId="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7" fillId="0" borderId="14" xfId="0" applyFont="1" applyBorder="1" applyAlignment="1">
      <alignment horizontal="center" vertical="center" wrapText="1"/>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7" fillId="0" borderId="15" xfId="0" applyFont="1" applyBorder="1" applyAlignment="1">
      <alignment horizontal="center" vertical="center" wrapText="1"/>
    </xf>
    <xf numFmtId="179" fontId="7" fillId="0" borderId="10" xfId="0" applyNumberFormat="1" applyFont="1" applyFill="1" applyBorder="1" applyAlignment="1" applyProtection="1">
      <alignment horizontal="center" vertical="center" wrapText="1"/>
      <protection/>
    </xf>
    <xf numFmtId="179" fontId="7" fillId="0" borderId="22" xfId="0" applyNumberFormat="1" applyFont="1" applyFill="1" applyBorder="1" applyAlignment="1">
      <alignment horizontal="right" vertical="center" shrinkToFit="1"/>
    </xf>
    <xf numFmtId="0" fontId="5" fillId="0" borderId="18" xfId="0" applyFont="1" applyBorder="1" applyAlignment="1">
      <alignment horizontal="left" vertical="center" wrapText="1"/>
    </xf>
    <xf numFmtId="0" fontId="3" fillId="0" borderId="18" xfId="0" applyFont="1" applyBorder="1" applyAlignment="1">
      <alignment horizontal="left" vertical="center" wrapText="1"/>
    </xf>
    <xf numFmtId="0" fontId="40" fillId="0" borderId="0" xfId="0" applyNumberFormat="1" applyFont="1" applyFill="1" applyBorder="1" applyAlignment="1" applyProtection="1">
      <alignment horizontal="right" vertical="center" wrapText="1"/>
      <protection/>
    </xf>
    <xf numFmtId="0" fontId="41" fillId="0" borderId="10" xfId="0" applyNumberFormat="1" applyFont="1" applyFill="1" applyBorder="1" applyAlignment="1" applyProtection="1">
      <alignment horizontal="center" vertical="center" wrapText="1"/>
      <protection/>
    </xf>
    <xf numFmtId="0" fontId="17"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179" fontId="51"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0" fillId="0" borderId="0" xfId="0" applyFont="1" applyAlignment="1">
      <alignment/>
    </xf>
    <xf numFmtId="0" fontId="51" fillId="0" borderId="10" xfId="0" applyFont="1" applyFill="1" applyBorder="1" applyAlignment="1">
      <alignment horizontal="centerContinuous" vertical="center" wrapText="1"/>
    </xf>
    <xf numFmtId="10" fontId="3" fillId="0" borderId="0" xfId="26" applyNumberFormat="1" applyFont="1" applyAlignment="1">
      <alignment horizontal="center" vertical="center" wrapText="1"/>
    </xf>
    <xf numFmtId="0" fontId="5" fillId="0" borderId="0" xfId="0" applyFont="1" applyFill="1" applyAlignment="1">
      <alignment/>
    </xf>
    <xf numFmtId="0" fontId="21"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7" fillId="0" borderId="3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2" xfId="0" applyFont="1" applyFill="1" applyBorder="1" applyAlignment="1">
      <alignment horizontal="right" vertical="center" shrinkToFit="1"/>
    </xf>
    <xf numFmtId="0" fontId="7" fillId="0" borderId="22"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0" fillId="0" borderId="0" xfId="67" applyFill="1" applyAlignment="1">
      <alignment vertical="center"/>
      <protection/>
    </xf>
    <xf numFmtId="0" fontId="14" fillId="0" borderId="0" xfId="0" applyFont="1" applyFill="1" applyAlignment="1">
      <alignment/>
    </xf>
    <xf numFmtId="0" fontId="6" fillId="0" borderId="0" xfId="0" applyFont="1" applyFill="1" applyAlignment="1">
      <alignment horizontal="center"/>
    </xf>
    <xf numFmtId="0" fontId="5" fillId="0" borderId="18" xfId="0" applyFont="1" applyFill="1" applyBorder="1" applyAlignment="1">
      <alignment horizontal="left" vertical="center"/>
    </xf>
    <xf numFmtId="0" fontId="5" fillId="0" borderId="0" xfId="67" applyFont="1" applyFill="1" applyBorder="1" applyAlignment="1">
      <alignment horizontal="left" vertical="center"/>
      <protection/>
    </xf>
    <xf numFmtId="0" fontId="7" fillId="0" borderId="10" xfId="0" applyFont="1" applyFill="1" applyBorder="1" applyAlignment="1">
      <alignment horizontal="left" vertical="center" wrapText="1" shrinkToFit="1"/>
    </xf>
    <xf numFmtId="0" fontId="5" fillId="0" borderId="0" xfId="67" applyFont="1" applyFill="1" applyAlignment="1">
      <alignment vertical="center"/>
      <protection/>
    </xf>
    <xf numFmtId="0" fontId="5" fillId="0" borderId="0" xfId="15" applyFont="1" applyFill="1" applyAlignment="1">
      <alignment horizontal="right" vertical="center"/>
      <protection/>
    </xf>
    <xf numFmtId="0" fontId="0" fillId="0" borderId="0" xfId="67" applyFont="1" applyFill="1" applyAlignment="1">
      <alignment vertical="center"/>
      <protection/>
    </xf>
    <xf numFmtId="0" fontId="7" fillId="0" borderId="31"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5" fillId="0" borderId="0" xfId="15" applyFont="1" applyFill="1" applyBorder="1" applyAlignment="1">
      <alignment horizontal="right" vertical="center"/>
      <protection/>
    </xf>
    <xf numFmtId="0" fontId="7" fillId="0" borderId="23" xfId="0" applyFont="1" applyFill="1" applyBorder="1" applyAlignment="1">
      <alignment horizontal="center" vertical="center" shrinkToFit="1"/>
    </xf>
    <xf numFmtId="4" fontId="7" fillId="0" borderId="22" xfId="0" applyNumberFormat="1" applyFont="1" applyFill="1" applyBorder="1" applyAlignment="1">
      <alignment horizontal="right" vertical="center"/>
    </xf>
    <xf numFmtId="0" fontId="7" fillId="0" borderId="22" xfId="0" applyFont="1" applyFill="1" applyBorder="1" applyAlignment="1">
      <alignment horizontal="right" vertical="center"/>
    </xf>
    <xf numFmtId="0" fontId="7" fillId="0" borderId="33" xfId="0" applyFont="1" applyFill="1" applyBorder="1" applyAlignment="1">
      <alignment horizontal="left" vertical="center" shrinkToFit="1"/>
    </xf>
    <xf numFmtId="0" fontId="7" fillId="0" borderId="27" xfId="0" applyFont="1" applyFill="1" applyBorder="1" applyAlignment="1">
      <alignment horizontal="center" vertical="center" shrinkToFit="1"/>
    </xf>
    <xf numFmtId="0" fontId="7" fillId="0" borderId="27" xfId="0" applyFont="1" applyFill="1" applyBorder="1" applyAlignment="1">
      <alignment horizontal="left" vertical="center" shrinkToFit="1"/>
    </xf>
    <xf numFmtId="0" fontId="17" fillId="0" borderId="0" xfId="67" applyFont="1" applyFill="1" applyBorder="1" applyAlignment="1">
      <alignment horizontal="left" vertical="center"/>
      <protection/>
    </xf>
    <xf numFmtId="0" fontId="8" fillId="0" borderId="11" xfId="0" applyNumberFormat="1" applyFont="1" applyFill="1" applyBorder="1" applyAlignment="1" quotePrefix="1">
      <alignment horizontal="center" vertical="center" wrapText="1"/>
    </xf>
    <xf numFmtId="49" fontId="1" fillId="0" borderId="10"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22">
      <selection activeCell="F33" sqref="F33"/>
    </sheetView>
  </sheetViews>
  <sheetFormatPr defaultColWidth="9.00390625" defaultRowHeight="14.25"/>
  <cols>
    <col min="1" max="1" width="30.50390625" style="253" customWidth="1"/>
    <col min="2" max="2" width="6.50390625" style="253" customWidth="1"/>
    <col min="3" max="3" width="11.00390625" style="253" customWidth="1"/>
    <col min="4" max="4" width="29.125" style="253" customWidth="1"/>
    <col min="5" max="5" width="7.625" style="253" customWidth="1"/>
    <col min="6" max="6" width="12.625" style="253" customWidth="1"/>
    <col min="7" max="7" width="9.00390625" style="253" customWidth="1"/>
    <col min="8" max="8" width="10.625" style="253" bestFit="1" customWidth="1"/>
    <col min="9" max="16384" width="9.00390625" style="253" customWidth="1"/>
  </cols>
  <sheetData>
    <row r="1" spans="1:6" ht="22.5" customHeight="1">
      <c r="A1" s="229" t="s">
        <v>0</v>
      </c>
      <c r="B1" s="229"/>
      <c r="C1" s="229"/>
      <c r="D1" s="229"/>
      <c r="E1" s="229"/>
      <c r="F1" s="229"/>
    </row>
    <row r="2" spans="1:6" s="251" customFormat="1" ht="21" customHeight="1">
      <c r="A2" s="246"/>
      <c r="B2" s="246"/>
      <c r="C2" s="246"/>
      <c r="D2" s="246"/>
      <c r="E2" s="246"/>
      <c r="F2" s="230" t="s">
        <v>1</v>
      </c>
    </row>
    <row r="3" spans="1:6" s="251" customFormat="1" ht="21" customHeight="1">
      <c r="A3" s="231" t="s">
        <v>2</v>
      </c>
      <c r="B3" s="246"/>
      <c r="C3" s="247"/>
      <c r="D3" s="246"/>
      <c r="E3" s="246"/>
      <c r="F3" s="230" t="s">
        <v>3</v>
      </c>
    </row>
    <row r="4" spans="1:7" s="252" customFormat="1" ht="18" customHeight="1">
      <c r="A4" s="254" t="s">
        <v>4</v>
      </c>
      <c r="B4" s="255"/>
      <c r="C4" s="255"/>
      <c r="D4" s="255" t="s">
        <v>5</v>
      </c>
      <c r="E4" s="255"/>
      <c r="F4" s="255"/>
      <c r="G4" s="256"/>
    </row>
    <row r="5" spans="1:7" s="252" customFormat="1" ht="18" customHeight="1">
      <c r="A5" s="257" t="s">
        <v>6</v>
      </c>
      <c r="B5" s="192" t="s">
        <v>7</v>
      </c>
      <c r="C5" s="192" t="s">
        <v>8</v>
      </c>
      <c r="D5" s="192" t="s">
        <v>9</v>
      </c>
      <c r="E5" s="192" t="s">
        <v>7</v>
      </c>
      <c r="F5" s="192" t="s">
        <v>8</v>
      </c>
      <c r="G5" s="256"/>
    </row>
    <row r="6" spans="1:7" s="252" customFormat="1" ht="18" customHeight="1">
      <c r="A6" s="257" t="s">
        <v>10</v>
      </c>
      <c r="B6" s="192" t="s">
        <v>11</v>
      </c>
      <c r="C6" s="192" t="s">
        <v>12</v>
      </c>
      <c r="D6" s="192" t="s">
        <v>10</v>
      </c>
      <c r="E6" s="192" t="s">
        <v>11</v>
      </c>
      <c r="F6" s="192" t="s">
        <v>13</v>
      </c>
      <c r="G6" s="256"/>
    </row>
    <row r="7" spans="1:7" s="252" customFormat="1" ht="18" customHeight="1">
      <c r="A7" s="169" t="s">
        <v>14</v>
      </c>
      <c r="B7" s="192" t="s">
        <v>12</v>
      </c>
      <c r="C7" s="168">
        <v>9027.37</v>
      </c>
      <c r="D7" s="170" t="s">
        <v>15</v>
      </c>
      <c r="E7" s="192">
        <v>31</v>
      </c>
      <c r="F7" s="168"/>
      <c r="G7" s="256"/>
    </row>
    <row r="8" spans="1:7" s="252" customFormat="1" ht="19.5" customHeight="1">
      <c r="A8" s="169" t="s">
        <v>16</v>
      </c>
      <c r="B8" s="192" t="s">
        <v>13</v>
      </c>
      <c r="C8" s="168">
        <v>7535.44</v>
      </c>
      <c r="D8" s="170" t="s">
        <v>17</v>
      </c>
      <c r="E8" s="192">
        <v>32</v>
      </c>
      <c r="F8" s="168"/>
      <c r="G8" s="256"/>
    </row>
    <row r="9" spans="1:7" s="252" customFormat="1" ht="18" customHeight="1">
      <c r="A9" s="169" t="s">
        <v>18</v>
      </c>
      <c r="B9" s="192" t="s">
        <v>19</v>
      </c>
      <c r="C9" s="258"/>
      <c r="D9" s="170" t="s">
        <v>20</v>
      </c>
      <c r="E9" s="192">
        <v>33</v>
      </c>
      <c r="F9" s="168"/>
      <c r="G9" s="256"/>
    </row>
    <row r="10" spans="1:7" s="252" customFormat="1" ht="18" customHeight="1">
      <c r="A10" s="169" t="s">
        <v>21</v>
      </c>
      <c r="B10" s="192" t="s">
        <v>22</v>
      </c>
      <c r="C10" s="258"/>
      <c r="D10" s="170" t="s">
        <v>23</v>
      </c>
      <c r="E10" s="192">
        <v>34</v>
      </c>
      <c r="F10" s="168"/>
      <c r="G10" s="256"/>
    </row>
    <row r="11" spans="1:7" s="252" customFormat="1" ht="18" customHeight="1">
      <c r="A11" s="169" t="s">
        <v>24</v>
      </c>
      <c r="B11" s="192" t="s">
        <v>25</v>
      </c>
      <c r="C11" s="258"/>
      <c r="D11" s="170" t="s">
        <v>26</v>
      </c>
      <c r="E11" s="192">
        <v>35</v>
      </c>
      <c r="F11" s="168">
        <v>9087.61</v>
      </c>
      <c r="G11" s="256"/>
    </row>
    <row r="12" spans="1:7" s="252" customFormat="1" ht="18" customHeight="1">
      <c r="A12" s="169" t="s">
        <v>27</v>
      </c>
      <c r="B12" s="192" t="s">
        <v>28</v>
      </c>
      <c r="C12" s="258"/>
      <c r="D12" s="170" t="s">
        <v>29</v>
      </c>
      <c r="E12" s="192">
        <v>36</v>
      </c>
      <c r="F12" s="168"/>
      <c r="G12" s="256"/>
    </row>
    <row r="13" spans="1:7" s="252" customFormat="1" ht="18" customHeight="1">
      <c r="A13" s="169" t="s">
        <v>30</v>
      </c>
      <c r="B13" s="192" t="s">
        <v>31</v>
      </c>
      <c r="C13" s="258"/>
      <c r="D13" s="170" t="s">
        <v>32</v>
      </c>
      <c r="E13" s="192">
        <v>37</v>
      </c>
      <c r="F13" s="168"/>
      <c r="G13" s="256"/>
    </row>
    <row r="14" spans="1:7" s="252" customFormat="1" ht="18" customHeight="1">
      <c r="A14" s="239" t="s">
        <v>33</v>
      </c>
      <c r="B14" s="192" t="s">
        <v>34</v>
      </c>
      <c r="C14" s="259">
        <v>681.85</v>
      </c>
      <c r="D14" s="170" t="s">
        <v>35</v>
      </c>
      <c r="E14" s="192">
        <v>38</v>
      </c>
      <c r="F14" s="168">
        <v>109.23</v>
      </c>
      <c r="G14" s="256"/>
    </row>
    <row r="15" spans="1:7" s="252" customFormat="1" ht="18" customHeight="1">
      <c r="A15" s="169" t="s">
        <v>11</v>
      </c>
      <c r="B15" s="192" t="s">
        <v>36</v>
      </c>
      <c r="C15" s="259"/>
      <c r="D15" s="170" t="s">
        <v>37</v>
      </c>
      <c r="E15" s="192">
        <v>39</v>
      </c>
      <c r="F15" s="168">
        <v>10</v>
      </c>
      <c r="G15" s="256"/>
    </row>
    <row r="16" spans="1:7" s="252" customFormat="1" ht="18" customHeight="1">
      <c r="A16" s="169" t="s">
        <v>11</v>
      </c>
      <c r="B16" s="192" t="s">
        <v>38</v>
      </c>
      <c r="C16" s="259"/>
      <c r="D16" s="170" t="s">
        <v>39</v>
      </c>
      <c r="E16" s="192">
        <v>40</v>
      </c>
      <c r="F16" s="168"/>
      <c r="G16" s="256"/>
    </row>
    <row r="17" spans="1:7" s="252" customFormat="1" ht="18" customHeight="1">
      <c r="A17" s="169" t="s">
        <v>11</v>
      </c>
      <c r="B17" s="192" t="s">
        <v>40</v>
      </c>
      <c r="C17" s="240"/>
      <c r="D17" s="170" t="s">
        <v>41</v>
      </c>
      <c r="E17" s="192">
        <v>41</v>
      </c>
      <c r="F17" s="168">
        <v>7535.44</v>
      </c>
      <c r="G17" s="256"/>
    </row>
    <row r="18" spans="1:7" s="252" customFormat="1" ht="18" customHeight="1">
      <c r="A18" s="169" t="s">
        <v>11</v>
      </c>
      <c r="B18" s="192" t="s">
        <v>42</v>
      </c>
      <c r="C18" s="240"/>
      <c r="D18" s="170" t="s">
        <v>43</v>
      </c>
      <c r="E18" s="192">
        <v>42</v>
      </c>
      <c r="F18" s="168">
        <v>108.35</v>
      </c>
      <c r="G18" s="256"/>
    </row>
    <row r="19" spans="1:7" s="252" customFormat="1" ht="18" customHeight="1">
      <c r="A19" s="169" t="s">
        <v>11</v>
      </c>
      <c r="B19" s="192" t="s">
        <v>44</v>
      </c>
      <c r="C19" s="240"/>
      <c r="D19" s="170" t="s">
        <v>45</v>
      </c>
      <c r="E19" s="192">
        <v>43</v>
      </c>
      <c r="F19" s="168"/>
      <c r="G19" s="256"/>
    </row>
    <row r="20" spans="1:7" s="252" customFormat="1" ht="18" customHeight="1">
      <c r="A20" s="169" t="s">
        <v>11</v>
      </c>
      <c r="B20" s="192" t="s">
        <v>46</v>
      </c>
      <c r="C20" s="240"/>
      <c r="D20" s="170" t="s">
        <v>47</v>
      </c>
      <c r="E20" s="192">
        <v>44</v>
      </c>
      <c r="F20" s="168"/>
      <c r="G20" s="256"/>
    </row>
    <row r="21" spans="1:7" s="252" customFormat="1" ht="18" customHeight="1">
      <c r="A21" s="169" t="s">
        <v>11</v>
      </c>
      <c r="B21" s="192" t="s">
        <v>48</v>
      </c>
      <c r="C21" s="240"/>
      <c r="D21" s="170" t="s">
        <v>49</v>
      </c>
      <c r="E21" s="192">
        <v>45</v>
      </c>
      <c r="F21" s="168"/>
      <c r="G21" s="256"/>
    </row>
    <row r="22" spans="1:7" s="252" customFormat="1" ht="18" customHeight="1">
      <c r="A22" s="169" t="s">
        <v>11</v>
      </c>
      <c r="B22" s="192" t="s">
        <v>50</v>
      </c>
      <c r="C22" s="240"/>
      <c r="D22" s="170" t="s">
        <v>51</v>
      </c>
      <c r="E22" s="192">
        <v>46</v>
      </c>
      <c r="F22" s="168"/>
      <c r="G22" s="256"/>
    </row>
    <row r="23" spans="1:7" s="252" customFormat="1" ht="18" customHeight="1">
      <c r="A23" s="169" t="s">
        <v>11</v>
      </c>
      <c r="B23" s="192" t="s">
        <v>52</v>
      </c>
      <c r="C23" s="240"/>
      <c r="D23" s="170" t="s">
        <v>53</v>
      </c>
      <c r="E23" s="192">
        <v>47</v>
      </c>
      <c r="F23" s="168"/>
      <c r="G23" s="256"/>
    </row>
    <row r="24" spans="1:7" s="252" customFormat="1" ht="18" customHeight="1">
      <c r="A24" s="169" t="s">
        <v>11</v>
      </c>
      <c r="B24" s="192" t="s">
        <v>54</v>
      </c>
      <c r="C24" s="240"/>
      <c r="D24" s="170" t="s">
        <v>55</v>
      </c>
      <c r="E24" s="192">
        <v>48</v>
      </c>
      <c r="F24" s="168"/>
      <c r="G24" s="256"/>
    </row>
    <row r="25" spans="1:7" s="252" customFormat="1" ht="18" customHeight="1">
      <c r="A25" s="169" t="s">
        <v>11</v>
      </c>
      <c r="B25" s="192" t="s">
        <v>56</v>
      </c>
      <c r="C25" s="240"/>
      <c r="D25" s="170" t="s">
        <v>57</v>
      </c>
      <c r="E25" s="192">
        <v>49</v>
      </c>
      <c r="F25" s="168"/>
      <c r="G25" s="256"/>
    </row>
    <row r="26" spans="1:7" s="252" customFormat="1" ht="18" customHeight="1">
      <c r="A26" s="169" t="s">
        <v>11</v>
      </c>
      <c r="B26" s="192" t="s">
        <v>58</v>
      </c>
      <c r="C26" s="240"/>
      <c r="D26" s="170" t="s">
        <v>59</v>
      </c>
      <c r="E26" s="192">
        <v>50</v>
      </c>
      <c r="F26" s="168"/>
      <c r="G26" s="256"/>
    </row>
    <row r="27" spans="1:7" s="252" customFormat="1" ht="18" customHeight="1">
      <c r="A27" s="169"/>
      <c r="B27" s="192" t="s">
        <v>60</v>
      </c>
      <c r="C27" s="240"/>
      <c r="D27" s="170" t="s">
        <v>61</v>
      </c>
      <c r="E27" s="192">
        <v>51</v>
      </c>
      <c r="F27" s="168"/>
      <c r="G27" s="256"/>
    </row>
    <row r="28" spans="1:7" s="252" customFormat="1" ht="18" customHeight="1">
      <c r="A28" s="169" t="s">
        <v>11</v>
      </c>
      <c r="B28" s="192" t="s">
        <v>62</v>
      </c>
      <c r="C28" s="240"/>
      <c r="D28" s="170" t="s">
        <v>63</v>
      </c>
      <c r="E28" s="192">
        <v>52</v>
      </c>
      <c r="F28" s="168"/>
      <c r="G28" s="256"/>
    </row>
    <row r="29" spans="1:7" s="252" customFormat="1" ht="18" customHeight="1">
      <c r="A29" s="169" t="s">
        <v>11</v>
      </c>
      <c r="B29" s="192" t="s">
        <v>64</v>
      </c>
      <c r="C29" s="240"/>
      <c r="D29" s="170" t="s">
        <v>65</v>
      </c>
      <c r="E29" s="192">
        <v>53</v>
      </c>
      <c r="F29" s="168"/>
      <c r="G29" s="256"/>
    </row>
    <row r="30" spans="1:7" s="252" customFormat="1" ht="18" customHeight="1">
      <c r="A30" s="169" t="s">
        <v>11</v>
      </c>
      <c r="B30" s="192" t="s">
        <v>66</v>
      </c>
      <c r="C30" s="240"/>
      <c r="D30" s="170" t="s">
        <v>67</v>
      </c>
      <c r="E30" s="192">
        <v>54</v>
      </c>
      <c r="F30" s="168"/>
      <c r="G30" s="256"/>
    </row>
    <row r="31" spans="1:7" s="252" customFormat="1" ht="18" customHeight="1">
      <c r="A31" s="169"/>
      <c r="B31" s="192" t="s">
        <v>68</v>
      </c>
      <c r="C31" s="240"/>
      <c r="D31" s="170" t="s">
        <v>69</v>
      </c>
      <c r="E31" s="192">
        <v>55</v>
      </c>
      <c r="F31" s="168"/>
      <c r="G31" s="256"/>
    </row>
    <row r="32" spans="1:7" s="252" customFormat="1" ht="18" customHeight="1">
      <c r="A32" s="169"/>
      <c r="B32" s="192" t="s">
        <v>70</v>
      </c>
      <c r="C32" s="240"/>
      <c r="D32" s="170" t="s">
        <v>71</v>
      </c>
      <c r="E32" s="192">
        <v>56</v>
      </c>
      <c r="F32" s="168"/>
      <c r="G32" s="256"/>
    </row>
    <row r="33" spans="1:7" s="252" customFormat="1" ht="18" customHeight="1">
      <c r="A33" s="257" t="s">
        <v>72</v>
      </c>
      <c r="B33" s="192" t="s">
        <v>73</v>
      </c>
      <c r="C33" s="168">
        <f>SUM(C7:C32)</f>
        <v>17244.66</v>
      </c>
      <c r="D33" s="192" t="s">
        <v>74</v>
      </c>
      <c r="E33" s="192">
        <v>57</v>
      </c>
      <c r="F33" s="168">
        <f>SUM(F7:F32)</f>
        <v>16850.629999999997</v>
      </c>
      <c r="G33" s="256"/>
    </row>
    <row r="34" spans="1:7" s="252" customFormat="1" ht="18" customHeight="1">
      <c r="A34" s="260" t="s">
        <v>75</v>
      </c>
      <c r="B34" s="261" t="s">
        <v>76</v>
      </c>
      <c r="C34" s="193"/>
      <c r="D34" s="262" t="s">
        <v>77</v>
      </c>
      <c r="E34" s="261">
        <v>58</v>
      </c>
      <c r="F34" s="193"/>
      <c r="G34" s="256"/>
    </row>
    <row r="35" spans="1:7" s="252" customFormat="1" ht="18" customHeight="1">
      <c r="A35" s="158" t="s">
        <v>78</v>
      </c>
      <c r="B35" s="167" t="s">
        <v>79</v>
      </c>
      <c r="C35" s="160">
        <v>2667.04</v>
      </c>
      <c r="D35" s="158" t="s">
        <v>80</v>
      </c>
      <c r="E35" s="167">
        <v>59</v>
      </c>
      <c r="F35" s="160">
        <v>3061.07</v>
      </c>
      <c r="G35" s="256"/>
    </row>
    <row r="36" spans="1:7" s="252" customFormat="1" ht="18" customHeight="1">
      <c r="A36" s="167" t="s">
        <v>81</v>
      </c>
      <c r="B36" s="167" t="s">
        <v>82</v>
      </c>
      <c r="C36" s="160">
        <f>C35+C33</f>
        <v>19911.7</v>
      </c>
      <c r="D36" s="167" t="s">
        <v>81</v>
      </c>
      <c r="E36" s="167">
        <v>60</v>
      </c>
      <c r="F36" s="160">
        <f>F33+F35</f>
        <v>19911.699999999997</v>
      </c>
      <c r="G36" s="256"/>
    </row>
    <row r="37" spans="1:6" ht="21.75" customHeight="1">
      <c r="A37" s="263" t="s">
        <v>83</v>
      </c>
      <c r="B37" s="263"/>
      <c r="C37" s="263"/>
      <c r="D37" s="263"/>
      <c r="E37" s="263"/>
      <c r="F37" s="263"/>
    </row>
    <row r="38" spans="1:6" ht="21.75" customHeight="1">
      <c r="A38" s="263" t="s">
        <v>84</v>
      </c>
      <c r="B38" s="263"/>
      <c r="C38" s="263"/>
      <c r="D38" s="263"/>
      <c r="E38" s="263"/>
      <c r="F38" s="26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N11"/>
  <sheetViews>
    <sheetView zoomScaleSheetLayoutView="100" workbookViewId="0" topLeftCell="A1">
      <selection activeCell="L8" sqref="L8"/>
    </sheetView>
  </sheetViews>
  <sheetFormatPr defaultColWidth="8.625" defaultRowHeight="14.25"/>
  <cols>
    <col min="1" max="2" width="8.625" style="112" customWidth="1"/>
    <col min="3" max="3" width="10.125" style="112" bestFit="1" customWidth="1"/>
    <col min="4" max="4" width="9.75390625" style="112" bestFit="1" customWidth="1"/>
    <col min="5" max="6" width="9.25390625" style="112" bestFit="1" customWidth="1"/>
    <col min="7" max="7" width="8.625" style="112" customWidth="1"/>
    <col min="8" max="8" width="14.50390625" style="112" customWidth="1"/>
    <col min="9" max="9" width="11.625" style="112" customWidth="1"/>
    <col min="10" max="11" width="12.75390625" style="112" customWidth="1"/>
    <col min="12" max="12" width="11.875" style="112" customWidth="1"/>
    <col min="13" max="13" width="11.125" style="112" customWidth="1"/>
    <col min="14" max="16384" width="8.625" style="112" customWidth="1"/>
  </cols>
  <sheetData>
    <row r="1" spans="1:14" ht="25.5" customHeight="1">
      <c r="A1" s="113" t="s">
        <v>403</v>
      </c>
      <c r="B1" s="114"/>
      <c r="C1" s="114"/>
      <c r="D1" s="114"/>
      <c r="E1" s="114"/>
      <c r="F1" s="114"/>
      <c r="G1" s="114"/>
      <c r="H1" s="114"/>
      <c r="I1" s="114"/>
      <c r="J1" s="114"/>
      <c r="K1" s="114"/>
      <c r="L1" s="114"/>
      <c r="M1" s="114"/>
      <c r="N1" s="127"/>
    </row>
    <row r="2" spans="1:14" ht="25.5" customHeight="1">
      <c r="A2" s="115"/>
      <c r="B2" s="116"/>
      <c r="C2" s="116"/>
      <c r="D2" s="116"/>
      <c r="E2" s="116"/>
      <c r="F2" s="116"/>
      <c r="G2" s="116"/>
      <c r="H2" s="116"/>
      <c r="I2" s="116"/>
      <c r="J2" s="116"/>
      <c r="K2" s="116"/>
      <c r="L2" s="116"/>
      <c r="M2" s="128" t="s">
        <v>404</v>
      </c>
      <c r="N2" s="127"/>
    </row>
    <row r="3" spans="1:14" ht="16.5" customHeight="1">
      <c r="A3" s="117" t="s">
        <v>2</v>
      </c>
      <c r="B3" s="117"/>
      <c r="C3" s="117"/>
      <c r="D3" s="117"/>
      <c r="E3" s="117"/>
      <c r="F3" s="117"/>
      <c r="G3" s="117"/>
      <c r="H3" s="117"/>
      <c r="I3" s="129"/>
      <c r="J3" s="129"/>
      <c r="K3" s="129"/>
      <c r="L3" s="130" t="s">
        <v>167</v>
      </c>
      <c r="M3" s="130"/>
      <c r="N3" s="127"/>
    </row>
    <row r="4" spans="1:14" ht="16.5" customHeight="1">
      <c r="A4" s="118" t="s">
        <v>6</v>
      </c>
      <c r="B4" s="118" t="s">
        <v>7</v>
      </c>
      <c r="C4" s="118" t="s">
        <v>405</v>
      </c>
      <c r="D4" s="118" t="s">
        <v>406</v>
      </c>
      <c r="E4" s="118" t="s">
        <v>407</v>
      </c>
      <c r="F4" s="118"/>
      <c r="G4" s="118"/>
      <c r="H4" s="118"/>
      <c r="I4" s="118"/>
      <c r="J4" s="118" t="s">
        <v>408</v>
      </c>
      <c r="K4" s="118" t="s">
        <v>409</v>
      </c>
      <c r="L4" s="118" t="s">
        <v>410</v>
      </c>
      <c r="M4" s="118" t="s">
        <v>411</v>
      </c>
      <c r="N4" s="131"/>
    </row>
    <row r="5" spans="1:14" ht="14.25">
      <c r="A5" s="118"/>
      <c r="B5" s="118"/>
      <c r="C5" s="118"/>
      <c r="D5" s="118"/>
      <c r="E5" s="118" t="s">
        <v>97</v>
      </c>
      <c r="F5" s="118" t="s">
        <v>412</v>
      </c>
      <c r="G5" s="118" t="s">
        <v>413</v>
      </c>
      <c r="H5" s="118" t="s">
        <v>414</v>
      </c>
      <c r="I5" s="118" t="s">
        <v>415</v>
      </c>
      <c r="J5" s="118"/>
      <c r="K5" s="118"/>
      <c r="L5" s="118"/>
      <c r="M5" s="118"/>
      <c r="N5" s="131"/>
    </row>
    <row r="6" spans="1:14" ht="16.5" customHeight="1">
      <c r="A6" s="118"/>
      <c r="B6" s="118"/>
      <c r="C6" s="118"/>
      <c r="D6" s="118"/>
      <c r="E6" s="118"/>
      <c r="F6" s="118"/>
      <c r="G6" s="118"/>
      <c r="H6" s="118"/>
      <c r="I6" s="118"/>
      <c r="J6" s="118"/>
      <c r="K6" s="118"/>
      <c r="L6" s="118"/>
      <c r="M6" s="118"/>
      <c r="N6" s="131"/>
    </row>
    <row r="7" spans="1:14" ht="16.5" customHeight="1">
      <c r="A7" s="118" t="s">
        <v>10</v>
      </c>
      <c r="B7" s="119"/>
      <c r="C7" s="118">
        <v>1</v>
      </c>
      <c r="D7" s="118">
        <v>2</v>
      </c>
      <c r="E7" s="118">
        <v>3</v>
      </c>
      <c r="F7" s="118">
        <v>4</v>
      </c>
      <c r="G7" s="118">
        <v>5</v>
      </c>
      <c r="H7" s="118">
        <v>6</v>
      </c>
      <c r="I7" s="118">
        <v>7</v>
      </c>
      <c r="J7" s="118">
        <v>8</v>
      </c>
      <c r="K7" s="118">
        <v>9</v>
      </c>
      <c r="L7" s="118">
        <v>10</v>
      </c>
      <c r="M7" s="118">
        <v>11</v>
      </c>
      <c r="N7" s="131"/>
    </row>
    <row r="8" spans="1:14" ht="16.5" customHeight="1">
      <c r="A8" s="118" t="s">
        <v>102</v>
      </c>
      <c r="B8" s="118">
        <v>1</v>
      </c>
      <c r="C8" s="120">
        <v>47949.75</v>
      </c>
      <c r="D8" s="120">
        <v>14550.59</v>
      </c>
      <c r="E8" s="120">
        <v>3311.28</v>
      </c>
      <c r="F8" s="120">
        <v>1306.25</v>
      </c>
      <c r="G8" s="120">
        <v>0</v>
      </c>
      <c r="H8" s="120">
        <v>0</v>
      </c>
      <c r="I8" s="120">
        <v>2005.03</v>
      </c>
      <c r="J8" s="120">
        <v>0</v>
      </c>
      <c r="K8" s="132">
        <v>30069.08</v>
      </c>
      <c r="L8" s="120">
        <v>18.8</v>
      </c>
      <c r="M8" s="120">
        <v>0</v>
      </c>
      <c r="N8" s="131"/>
    </row>
    <row r="9" spans="1:14" ht="15" customHeight="1">
      <c r="A9" s="121" t="s">
        <v>416</v>
      </c>
      <c r="B9" s="122"/>
      <c r="C9" s="122"/>
      <c r="D9" s="122"/>
      <c r="E9" s="122"/>
      <c r="F9" s="122"/>
      <c r="G9" s="122"/>
      <c r="H9" s="122"/>
      <c r="I9" s="122"/>
      <c r="J9" s="122"/>
      <c r="K9" s="122"/>
      <c r="L9" s="122"/>
      <c r="M9" s="133"/>
      <c r="N9" s="134"/>
    </row>
    <row r="10" spans="1:14" ht="15" customHeight="1">
      <c r="A10" s="123" t="s">
        <v>417</v>
      </c>
      <c r="B10" s="124"/>
      <c r="C10" s="124"/>
      <c r="D10" s="124"/>
      <c r="E10" s="124"/>
      <c r="F10" s="124"/>
      <c r="G10" s="124"/>
      <c r="H10" s="124"/>
      <c r="I10" s="124"/>
      <c r="J10" s="124"/>
      <c r="K10" s="124"/>
      <c r="L10" s="124"/>
      <c r="M10" s="133"/>
      <c r="N10" s="134"/>
    </row>
    <row r="11" spans="1:14" ht="14.25">
      <c r="A11" s="125" t="s">
        <v>418</v>
      </c>
      <c r="B11" s="126"/>
      <c r="C11" s="126"/>
      <c r="D11" s="126"/>
      <c r="E11" s="126"/>
      <c r="F11" s="126"/>
      <c r="G11" s="126"/>
      <c r="H11" s="126"/>
      <c r="I11" s="126"/>
      <c r="J11" s="126"/>
      <c r="K11" s="126"/>
      <c r="L11" s="126"/>
      <c r="M11" s="133"/>
      <c r="N11" s="134"/>
    </row>
  </sheetData>
  <sheetProtection/>
  <mergeCells count="22">
    <mergeCell ref="A1:M1"/>
    <mergeCell ref="A3:H3"/>
    <mergeCell ref="L3:M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 ref="N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85" zoomScaleNormal="85" zoomScaleSheetLayoutView="100" workbookViewId="0" topLeftCell="A1">
      <selection activeCell="D4" sqref="D4"/>
    </sheetView>
  </sheetViews>
  <sheetFormatPr defaultColWidth="9.00390625" defaultRowHeight="14.25"/>
  <cols>
    <col min="1" max="1" width="18.00390625" style="36" customWidth="1"/>
    <col min="2" max="2" width="20.625" style="36" customWidth="1"/>
    <col min="3" max="3" width="17.375" style="36" customWidth="1"/>
    <col min="4" max="4" width="78.00390625" style="36" customWidth="1"/>
    <col min="5" max="16384" width="9.00390625" style="36" customWidth="1"/>
  </cols>
  <sheetData>
    <row r="1" spans="1:4" s="36" customFormat="1" ht="29.25" customHeight="1">
      <c r="A1" s="95" t="s">
        <v>419</v>
      </c>
      <c r="B1" s="95"/>
      <c r="C1" s="95"/>
      <c r="D1" s="95"/>
    </row>
    <row r="2" spans="1:7" s="37" customFormat="1" ht="12">
      <c r="A2" s="96" t="s">
        <v>2</v>
      </c>
      <c r="B2" s="96"/>
      <c r="C2" s="97"/>
      <c r="D2" s="98" t="s">
        <v>420</v>
      </c>
      <c r="E2" s="97"/>
      <c r="F2" s="97"/>
      <c r="G2" s="99"/>
    </row>
    <row r="3" spans="1:4" s="36" customFormat="1" ht="73.5" customHeight="1">
      <c r="A3" s="100" t="s">
        <v>421</v>
      </c>
      <c r="B3" s="101" t="s">
        <v>422</v>
      </c>
      <c r="C3" s="102"/>
      <c r="D3" s="103" t="s">
        <v>423</v>
      </c>
    </row>
    <row r="4" spans="1:4" s="36" customFormat="1" ht="129.75" customHeight="1">
      <c r="A4" s="104"/>
      <c r="B4" s="101" t="s">
        <v>424</v>
      </c>
      <c r="C4" s="102"/>
      <c r="D4" s="103" t="s">
        <v>425</v>
      </c>
    </row>
    <row r="5" spans="1:4" s="36" customFormat="1" ht="108.75" customHeight="1">
      <c r="A5" s="104"/>
      <c r="B5" s="101" t="s">
        <v>426</v>
      </c>
      <c r="C5" s="102"/>
      <c r="D5" s="103" t="s">
        <v>427</v>
      </c>
    </row>
    <row r="6" spans="1:4" s="36" customFormat="1" ht="51" customHeight="1">
      <c r="A6" s="104"/>
      <c r="B6" s="101" t="s">
        <v>428</v>
      </c>
      <c r="C6" s="102"/>
      <c r="D6" s="103" t="s">
        <v>429</v>
      </c>
    </row>
    <row r="7" spans="1:4" s="36" customFormat="1" ht="51" customHeight="1">
      <c r="A7" s="105"/>
      <c r="B7" s="101" t="s">
        <v>430</v>
      </c>
      <c r="C7" s="102"/>
      <c r="D7" s="103" t="s">
        <v>431</v>
      </c>
    </row>
    <row r="8" spans="1:4" s="36" customFormat="1" ht="57" customHeight="1">
      <c r="A8" s="100" t="s">
        <v>432</v>
      </c>
      <c r="B8" s="101" t="s">
        <v>433</v>
      </c>
      <c r="C8" s="102"/>
      <c r="D8" s="103" t="s">
        <v>434</v>
      </c>
    </row>
    <row r="9" spans="1:4" s="36" customFormat="1" ht="57" customHeight="1">
      <c r="A9" s="104"/>
      <c r="B9" s="100" t="s">
        <v>435</v>
      </c>
      <c r="C9" s="106" t="s">
        <v>436</v>
      </c>
      <c r="D9" s="103" t="s">
        <v>437</v>
      </c>
    </row>
    <row r="10" spans="1:4" s="36" customFormat="1" ht="57" customHeight="1">
      <c r="A10" s="105"/>
      <c r="B10" s="105"/>
      <c r="C10" s="106" t="s">
        <v>438</v>
      </c>
      <c r="D10" s="103" t="s">
        <v>439</v>
      </c>
    </row>
    <row r="11" spans="1:4" s="36" customFormat="1" ht="60" customHeight="1">
      <c r="A11" s="101" t="s">
        <v>440</v>
      </c>
      <c r="B11" s="107"/>
      <c r="C11" s="102"/>
      <c r="D11" s="103" t="s">
        <v>441</v>
      </c>
    </row>
    <row r="12" spans="1:4" s="36" customFormat="1" ht="60" customHeight="1">
      <c r="A12" s="101" t="s">
        <v>442</v>
      </c>
      <c r="B12" s="107"/>
      <c r="C12" s="102"/>
      <c r="D12" s="103" t="s">
        <v>443</v>
      </c>
    </row>
    <row r="13" spans="1:4" s="36" customFormat="1" ht="60" customHeight="1">
      <c r="A13" s="101" t="s">
        <v>444</v>
      </c>
      <c r="B13" s="107"/>
      <c r="C13" s="102"/>
      <c r="D13" s="103" t="s">
        <v>445</v>
      </c>
    </row>
    <row r="14" spans="1:4" s="36" customFormat="1" ht="60" customHeight="1">
      <c r="A14" s="108" t="s">
        <v>446</v>
      </c>
      <c r="B14" s="109"/>
      <c r="C14" s="110"/>
      <c r="D14" s="111" t="s">
        <v>447</v>
      </c>
    </row>
    <row r="15" spans="1:4" s="36" customFormat="1" ht="60" customHeight="1">
      <c r="A15" s="108" t="s">
        <v>448</v>
      </c>
      <c r="B15" s="109"/>
      <c r="C15" s="110"/>
      <c r="D15" s="111" t="s">
        <v>449</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3"/>
  <sheetViews>
    <sheetView zoomScale="70" zoomScaleNormal="70" workbookViewId="0" topLeftCell="A1">
      <selection activeCell="N7" sqref="N7"/>
    </sheetView>
  </sheetViews>
  <sheetFormatPr defaultColWidth="9.00390625" defaultRowHeight="14.25"/>
  <cols>
    <col min="1" max="1" width="17.125" style="36" customWidth="1"/>
    <col min="2" max="2" width="15.50390625" style="36" customWidth="1"/>
    <col min="3" max="3" width="13.50390625" style="36" customWidth="1"/>
    <col min="4" max="4" width="12.125" style="36" customWidth="1"/>
    <col min="5" max="5" width="12.625" style="36" customWidth="1"/>
    <col min="6" max="6" width="12.125" style="36" customWidth="1"/>
    <col min="7" max="7" width="14.375" style="36" customWidth="1"/>
    <col min="8" max="8" width="14.125" style="36" customWidth="1"/>
    <col min="9" max="9" width="13.75390625" style="36" customWidth="1"/>
    <col min="10" max="10" width="18.75390625" style="36" customWidth="1"/>
    <col min="11" max="16384" width="9.00390625" style="36" customWidth="1"/>
  </cols>
  <sheetData>
    <row r="1" spans="1:10" s="36" customFormat="1" ht="33" customHeight="1">
      <c r="A1" s="40" t="s">
        <v>450</v>
      </c>
      <c r="B1" s="40"/>
      <c r="C1" s="40"/>
      <c r="D1" s="40"/>
      <c r="E1" s="40"/>
      <c r="F1" s="40"/>
      <c r="G1" s="40"/>
      <c r="H1" s="40"/>
      <c r="I1" s="40"/>
      <c r="J1" s="40"/>
    </row>
    <row r="2" spans="1:10" s="37" customFormat="1" ht="12">
      <c r="A2" s="6" t="s">
        <v>451</v>
      </c>
      <c r="B2" s="6"/>
      <c r="C2" s="6"/>
      <c r="D2" s="6"/>
      <c r="E2" s="6"/>
      <c r="F2" s="6"/>
      <c r="G2" s="6"/>
      <c r="H2" s="6"/>
      <c r="I2" s="6"/>
      <c r="J2" s="6"/>
    </row>
    <row r="3" spans="1:10" s="36" customFormat="1" ht="30" customHeight="1">
      <c r="A3" s="41" t="s">
        <v>452</v>
      </c>
      <c r="B3" s="42" t="s">
        <v>88</v>
      </c>
      <c r="C3" s="43"/>
      <c r="D3" s="43"/>
      <c r="E3" s="43"/>
      <c r="F3" s="43"/>
      <c r="G3" s="43"/>
      <c r="H3" s="43"/>
      <c r="I3" s="43"/>
      <c r="J3" s="43"/>
    </row>
    <row r="4" spans="1:10" s="36" customFormat="1" ht="31.5" customHeight="1">
      <c r="A4" s="44" t="s">
        <v>453</v>
      </c>
      <c r="B4" s="44"/>
      <c r="C4" s="44"/>
      <c r="D4" s="44"/>
      <c r="E4" s="44"/>
      <c r="F4" s="44"/>
      <c r="G4" s="44"/>
      <c r="H4" s="44"/>
      <c r="I4" s="44"/>
      <c r="J4" s="44" t="s">
        <v>454</v>
      </c>
    </row>
    <row r="5" spans="1:10" s="36" customFormat="1" ht="99.75" customHeight="1">
      <c r="A5" s="44" t="s">
        <v>455</v>
      </c>
      <c r="B5" s="45" t="s">
        <v>456</v>
      </c>
      <c r="C5" s="46" t="s">
        <v>457</v>
      </c>
      <c r="D5" s="46"/>
      <c r="E5" s="46"/>
      <c r="F5" s="46"/>
      <c r="G5" s="46"/>
      <c r="H5" s="46"/>
      <c r="I5" s="46"/>
      <c r="J5" s="45" t="s">
        <v>458</v>
      </c>
    </row>
    <row r="6" spans="1:10" s="36" customFormat="1" ht="99.75" customHeight="1">
      <c r="A6" s="44"/>
      <c r="B6" s="45" t="s">
        <v>459</v>
      </c>
      <c r="C6" s="46" t="s">
        <v>460</v>
      </c>
      <c r="D6" s="46"/>
      <c r="E6" s="46"/>
      <c r="F6" s="46"/>
      <c r="G6" s="46"/>
      <c r="H6" s="46"/>
      <c r="I6" s="46"/>
      <c r="J6" s="45" t="s">
        <v>461</v>
      </c>
    </row>
    <row r="7" spans="1:10" s="36" customFormat="1" ht="31.5" customHeight="1">
      <c r="A7" s="47" t="s">
        <v>462</v>
      </c>
      <c r="B7" s="47"/>
      <c r="C7" s="47"/>
      <c r="D7" s="47"/>
      <c r="E7" s="47"/>
      <c r="F7" s="47"/>
      <c r="G7" s="47"/>
      <c r="H7" s="47"/>
      <c r="I7" s="47"/>
      <c r="J7" s="47"/>
    </row>
    <row r="8" spans="1:10" s="36" customFormat="1" ht="31.5" customHeight="1">
      <c r="A8" s="48" t="s">
        <v>463</v>
      </c>
      <c r="B8" s="49" t="s">
        <v>464</v>
      </c>
      <c r="C8" s="49"/>
      <c r="D8" s="49"/>
      <c r="E8" s="49"/>
      <c r="F8" s="49"/>
      <c r="G8" s="50" t="s">
        <v>465</v>
      </c>
      <c r="H8" s="50"/>
      <c r="I8" s="50"/>
      <c r="J8" s="50"/>
    </row>
    <row r="9" spans="1:10" s="36" customFormat="1" ht="75" customHeight="1">
      <c r="A9" s="48" t="s">
        <v>466</v>
      </c>
      <c r="B9" s="51" t="s">
        <v>467</v>
      </c>
      <c r="C9" s="52"/>
      <c r="D9" s="52"/>
      <c r="E9" s="52"/>
      <c r="F9" s="53"/>
      <c r="G9" s="51" t="s">
        <v>468</v>
      </c>
      <c r="H9" s="52"/>
      <c r="I9" s="52"/>
      <c r="J9" s="53"/>
    </row>
    <row r="10" spans="1:10" s="36" customFormat="1" ht="75" customHeight="1">
      <c r="A10" s="48" t="s">
        <v>469</v>
      </c>
      <c r="B10" s="54" t="s">
        <v>470</v>
      </c>
      <c r="C10" s="55"/>
      <c r="D10" s="55"/>
      <c r="E10" s="55"/>
      <c r="F10" s="56"/>
      <c r="G10" s="264" t="s">
        <v>471</v>
      </c>
      <c r="H10" s="55"/>
      <c r="I10" s="55"/>
      <c r="J10" s="56"/>
    </row>
    <row r="11" spans="1:10" s="36" customFormat="1" ht="75" customHeight="1">
      <c r="A11" s="48" t="s">
        <v>472</v>
      </c>
      <c r="B11" s="54" t="s">
        <v>473</v>
      </c>
      <c r="C11" s="55"/>
      <c r="D11" s="55"/>
      <c r="E11" s="55"/>
      <c r="F11" s="56"/>
      <c r="G11" s="264" t="s">
        <v>471</v>
      </c>
      <c r="H11" s="55"/>
      <c r="I11" s="55"/>
      <c r="J11" s="56"/>
    </row>
    <row r="12" spans="1:10" s="36" customFormat="1" ht="31.5" customHeight="1">
      <c r="A12" s="57" t="s">
        <v>474</v>
      </c>
      <c r="B12" s="57"/>
      <c r="C12" s="57"/>
      <c r="D12" s="57"/>
      <c r="E12" s="57"/>
      <c r="F12" s="57"/>
      <c r="G12" s="57"/>
      <c r="H12" s="57"/>
      <c r="I12" s="57"/>
      <c r="J12" s="57"/>
    </row>
    <row r="13" spans="1:10" s="36" customFormat="1" ht="31.5" customHeight="1">
      <c r="A13" s="48" t="s">
        <v>475</v>
      </c>
      <c r="B13" s="48" t="s">
        <v>476</v>
      </c>
      <c r="C13" s="58" t="s">
        <v>477</v>
      </c>
      <c r="D13" s="59"/>
      <c r="E13" s="60" t="s">
        <v>478</v>
      </c>
      <c r="F13" s="61"/>
      <c r="G13" s="62"/>
      <c r="H13" s="63" t="s">
        <v>479</v>
      </c>
      <c r="I13" s="86" t="s">
        <v>480</v>
      </c>
      <c r="J13" s="63" t="s">
        <v>481</v>
      </c>
    </row>
    <row r="14" spans="1:10" s="36" customFormat="1" ht="31.5" customHeight="1">
      <c r="A14" s="48"/>
      <c r="B14" s="48"/>
      <c r="C14" s="64"/>
      <c r="D14" s="65"/>
      <c r="E14" s="48" t="s">
        <v>482</v>
      </c>
      <c r="F14" s="48" t="s">
        <v>483</v>
      </c>
      <c r="G14" s="48" t="s">
        <v>484</v>
      </c>
      <c r="H14" s="66"/>
      <c r="I14" s="66"/>
      <c r="J14" s="87"/>
    </row>
    <row r="15" spans="1:10" s="36" customFormat="1" ht="53.25" customHeight="1">
      <c r="A15" s="67" t="s">
        <v>485</v>
      </c>
      <c r="B15" s="68" t="s">
        <v>486</v>
      </c>
      <c r="C15" s="69" t="s">
        <v>487</v>
      </c>
      <c r="D15" s="70"/>
      <c r="E15" s="71">
        <v>6865.2</v>
      </c>
      <c r="F15" s="71">
        <v>6070.2</v>
      </c>
      <c r="G15" s="71">
        <v>795</v>
      </c>
      <c r="H15" s="72">
        <v>16850.63</v>
      </c>
      <c r="I15" s="88">
        <v>1</v>
      </c>
      <c r="J15" s="89" t="s">
        <v>488</v>
      </c>
    </row>
    <row r="16" spans="1:10" s="36" customFormat="1" ht="31.5" customHeight="1">
      <c r="A16" s="57" t="s">
        <v>489</v>
      </c>
      <c r="B16" s="57"/>
      <c r="C16" s="57"/>
      <c r="D16" s="57"/>
      <c r="E16" s="57"/>
      <c r="F16" s="57"/>
      <c r="G16" s="57"/>
      <c r="H16" s="57"/>
      <c r="I16" s="57"/>
      <c r="J16" s="57"/>
    </row>
    <row r="17" spans="1:10" s="38" customFormat="1" ht="31.5" customHeight="1">
      <c r="A17" s="73" t="s">
        <v>490</v>
      </c>
      <c r="B17" s="74" t="s">
        <v>491</v>
      </c>
      <c r="C17" s="74" t="s">
        <v>492</v>
      </c>
      <c r="D17" s="73" t="s">
        <v>493</v>
      </c>
      <c r="E17" s="75" t="s">
        <v>494</v>
      </c>
      <c r="F17" s="75" t="s">
        <v>495</v>
      </c>
      <c r="G17" s="75" t="s">
        <v>496</v>
      </c>
      <c r="H17" s="76" t="s">
        <v>497</v>
      </c>
      <c r="I17" s="90"/>
      <c r="J17" s="91"/>
    </row>
    <row r="18" spans="1:10" s="38" customFormat="1" ht="31.5" customHeight="1">
      <c r="A18" s="73" t="s">
        <v>498</v>
      </c>
      <c r="B18" s="77" t="s">
        <v>499</v>
      </c>
      <c r="C18" s="77" t="s">
        <v>500</v>
      </c>
      <c r="D18" s="73" t="s">
        <v>501</v>
      </c>
      <c r="E18" s="75">
        <v>795</v>
      </c>
      <c r="F18" s="75" t="s">
        <v>502</v>
      </c>
      <c r="G18" s="75" t="s">
        <v>503</v>
      </c>
      <c r="H18" s="78" t="s">
        <v>504</v>
      </c>
      <c r="I18" s="92"/>
      <c r="J18" s="93"/>
    </row>
    <row r="19" spans="1:10" s="38" customFormat="1" ht="31.5" customHeight="1">
      <c r="A19" s="73" t="s">
        <v>498</v>
      </c>
      <c r="B19" s="77" t="s">
        <v>499</v>
      </c>
      <c r="C19" s="77" t="s">
        <v>505</v>
      </c>
      <c r="D19" s="73" t="s">
        <v>501</v>
      </c>
      <c r="E19" s="75">
        <v>4500</v>
      </c>
      <c r="F19" s="75" t="s">
        <v>506</v>
      </c>
      <c r="G19" s="75" t="s">
        <v>507</v>
      </c>
      <c r="H19" s="78" t="s">
        <v>508</v>
      </c>
      <c r="I19" s="92"/>
      <c r="J19" s="93"/>
    </row>
    <row r="20" spans="1:10" s="38" customFormat="1" ht="31.5" customHeight="1">
      <c r="A20" s="73" t="s">
        <v>498</v>
      </c>
      <c r="B20" s="77" t="s">
        <v>499</v>
      </c>
      <c r="C20" s="77" t="s">
        <v>509</v>
      </c>
      <c r="D20" s="73" t="s">
        <v>501</v>
      </c>
      <c r="E20" s="75">
        <v>10000</v>
      </c>
      <c r="F20" s="75" t="s">
        <v>506</v>
      </c>
      <c r="G20" s="75" t="s">
        <v>510</v>
      </c>
      <c r="H20" s="78" t="s">
        <v>511</v>
      </c>
      <c r="I20" s="92"/>
      <c r="J20" s="93"/>
    </row>
    <row r="21" spans="1:10" s="38" customFormat="1" ht="31.5" customHeight="1">
      <c r="A21" s="73" t="s">
        <v>498</v>
      </c>
      <c r="B21" s="77" t="s">
        <v>499</v>
      </c>
      <c r="C21" s="77" t="s">
        <v>512</v>
      </c>
      <c r="D21" s="73" t="s">
        <v>513</v>
      </c>
      <c r="E21" s="75">
        <v>465</v>
      </c>
      <c r="F21" s="75" t="s">
        <v>502</v>
      </c>
      <c r="G21" s="75" t="s">
        <v>503</v>
      </c>
      <c r="H21" s="78" t="s">
        <v>504</v>
      </c>
      <c r="I21" s="92"/>
      <c r="J21" s="93"/>
    </row>
    <row r="22" spans="1:10" s="38" customFormat="1" ht="31.5" customHeight="1">
      <c r="A22" s="73" t="s">
        <v>498</v>
      </c>
      <c r="B22" s="77" t="s">
        <v>499</v>
      </c>
      <c r="C22" s="77" t="s">
        <v>514</v>
      </c>
      <c r="D22" s="73" t="s">
        <v>513</v>
      </c>
      <c r="E22" s="75">
        <v>330</v>
      </c>
      <c r="F22" s="75" t="s">
        <v>502</v>
      </c>
      <c r="G22" s="75" t="s">
        <v>515</v>
      </c>
      <c r="H22" s="78" t="s">
        <v>504</v>
      </c>
      <c r="I22" s="92"/>
      <c r="J22" s="93"/>
    </row>
    <row r="23" spans="1:10" s="38" customFormat="1" ht="31.5" customHeight="1">
      <c r="A23" s="73" t="s">
        <v>498</v>
      </c>
      <c r="B23" s="77" t="s">
        <v>516</v>
      </c>
      <c r="C23" s="77" t="s">
        <v>517</v>
      </c>
      <c r="D23" s="73" t="s">
        <v>501</v>
      </c>
      <c r="E23" s="75">
        <v>2.34</v>
      </c>
      <c r="F23" s="75" t="s">
        <v>518</v>
      </c>
      <c r="G23" s="75" t="s">
        <v>510</v>
      </c>
      <c r="H23" s="78" t="s">
        <v>519</v>
      </c>
      <c r="I23" s="92"/>
      <c r="J23" s="93"/>
    </row>
    <row r="24" spans="1:10" s="38" customFormat="1" ht="31.5" customHeight="1">
      <c r="A24" s="73" t="s">
        <v>498</v>
      </c>
      <c r="B24" s="77" t="s">
        <v>516</v>
      </c>
      <c r="C24" s="77" t="s">
        <v>520</v>
      </c>
      <c r="D24" s="73" t="s">
        <v>513</v>
      </c>
      <c r="E24" s="75">
        <v>5969.31</v>
      </c>
      <c r="F24" s="75" t="s">
        <v>502</v>
      </c>
      <c r="G24" s="75" t="s">
        <v>510</v>
      </c>
      <c r="H24" s="78" t="s">
        <v>521</v>
      </c>
      <c r="I24" s="92"/>
      <c r="J24" s="93"/>
    </row>
    <row r="25" spans="1:10" s="38" customFormat="1" ht="31.5" customHeight="1">
      <c r="A25" s="73" t="s">
        <v>498</v>
      </c>
      <c r="B25" s="77" t="s">
        <v>522</v>
      </c>
      <c r="C25" s="77" t="s">
        <v>523</v>
      </c>
      <c r="D25" s="73" t="s">
        <v>513</v>
      </c>
      <c r="E25" s="75">
        <v>1</v>
      </c>
      <c r="F25" s="75" t="s">
        <v>524</v>
      </c>
      <c r="G25" s="75" t="s">
        <v>510</v>
      </c>
      <c r="H25" s="78" t="s">
        <v>525</v>
      </c>
      <c r="I25" s="92"/>
      <c r="J25" s="93"/>
    </row>
    <row r="26" spans="1:10" s="39" customFormat="1" ht="31.5" customHeight="1">
      <c r="A26" s="79" t="s">
        <v>498</v>
      </c>
      <c r="B26" s="79" t="s">
        <v>522</v>
      </c>
      <c r="C26" s="79" t="s">
        <v>526</v>
      </c>
      <c r="D26" s="79" t="s">
        <v>513</v>
      </c>
      <c r="E26" s="80">
        <v>2</v>
      </c>
      <c r="F26" s="80" t="s">
        <v>524</v>
      </c>
      <c r="G26" s="75" t="s">
        <v>510</v>
      </c>
      <c r="H26" s="78" t="s">
        <v>527</v>
      </c>
      <c r="I26" s="92"/>
      <c r="J26" s="93"/>
    </row>
    <row r="27" spans="1:10" s="39" customFormat="1" ht="31.5" customHeight="1">
      <c r="A27" s="79" t="s">
        <v>498</v>
      </c>
      <c r="B27" s="79" t="s">
        <v>528</v>
      </c>
      <c r="C27" s="79" t="s">
        <v>529</v>
      </c>
      <c r="D27" s="79" t="s">
        <v>513</v>
      </c>
      <c r="E27" s="80">
        <v>7800</v>
      </c>
      <c r="F27" s="80" t="s">
        <v>502</v>
      </c>
      <c r="G27" s="75" t="s">
        <v>510</v>
      </c>
      <c r="H27" s="78" t="s">
        <v>530</v>
      </c>
      <c r="I27" s="92"/>
      <c r="J27" s="93"/>
    </row>
    <row r="28" spans="1:10" s="39" customFormat="1" ht="31.5" customHeight="1">
      <c r="A28" s="79" t="s">
        <v>498</v>
      </c>
      <c r="B28" s="79" t="s">
        <v>528</v>
      </c>
      <c r="C28" s="79" t="s">
        <v>531</v>
      </c>
      <c r="D28" s="79" t="s">
        <v>501</v>
      </c>
      <c r="E28" s="80">
        <v>715</v>
      </c>
      <c r="F28" s="80" t="s">
        <v>502</v>
      </c>
      <c r="G28" s="75" t="s">
        <v>510</v>
      </c>
      <c r="H28" s="78" t="s">
        <v>532</v>
      </c>
      <c r="I28" s="92"/>
      <c r="J28" s="93"/>
    </row>
    <row r="29" spans="1:10" s="39" customFormat="1" ht="31.5" customHeight="1">
      <c r="A29" s="79" t="s">
        <v>533</v>
      </c>
      <c r="B29" s="79" t="s">
        <v>534</v>
      </c>
      <c r="C29" s="79" t="s">
        <v>535</v>
      </c>
      <c r="D29" s="79" t="s">
        <v>513</v>
      </c>
      <c r="E29" s="80">
        <v>50</v>
      </c>
      <c r="F29" s="80" t="s">
        <v>536</v>
      </c>
      <c r="G29" s="75" t="s">
        <v>510</v>
      </c>
      <c r="H29" s="78" t="s">
        <v>537</v>
      </c>
      <c r="I29" s="92"/>
      <c r="J29" s="93"/>
    </row>
    <row r="30" spans="1:10" s="39" customFormat="1" ht="31.5" customHeight="1">
      <c r="A30" s="81" t="s">
        <v>533</v>
      </c>
      <c r="B30" s="79" t="s">
        <v>538</v>
      </c>
      <c r="C30" s="79" t="s">
        <v>539</v>
      </c>
      <c r="D30" s="79" t="s">
        <v>501</v>
      </c>
      <c r="E30" s="80">
        <v>3000</v>
      </c>
      <c r="F30" s="80" t="s">
        <v>506</v>
      </c>
      <c r="G30" s="75" t="s">
        <v>510</v>
      </c>
      <c r="H30" s="78" t="s">
        <v>540</v>
      </c>
      <c r="I30" s="92"/>
      <c r="J30" s="93"/>
    </row>
    <row r="31" spans="1:10" s="39" customFormat="1" ht="31.5" customHeight="1">
      <c r="A31" s="81" t="s">
        <v>541</v>
      </c>
      <c r="B31" s="79" t="s">
        <v>542</v>
      </c>
      <c r="C31" s="79" t="s">
        <v>543</v>
      </c>
      <c r="D31" s="79" t="s">
        <v>501</v>
      </c>
      <c r="E31" s="80">
        <v>95</v>
      </c>
      <c r="F31" s="80" t="s">
        <v>544</v>
      </c>
      <c r="G31" s="75" t="s">
        <v>510</v>
      </c>
      <c r="H31" s="78" t="s">
        <v>545</v>
      </c>
      <c r="I31" s="92"/>
      <c r="J31" s="93"/>
    </row>
    <row r="32" spans="1:10" s="39" customFormat="1" ht="31.5" customHeight="1">
      <c r="A32" s="79" t="s">
        <v>541</v>
      </c>
      <c r="B32" s="82" t="s">
        <v>542</v>
      </c>
      <c r="C32" s="79" t="s">
        <v>546</v>
      </c>
      <c r="D32" s="79" t="s">
        <v>501</v>
      </c>
      <c r="E32" s="80">
        <v>95</v>
      </c>
      <c r="F32" s="80" t="s">
        <v>544</v>
      </c>
      <c r="G32" s="75" t="s">
        <v>510</v>
      </c>
      <c r="H32" s="78" t="s">
        <v>547</v>
      </c>
      <c r="I32" s="92"/>
      <c r="J32" s="93"/>
    </row>
    <row r="33" spans="1:10" s="36" customFormat="1" ht="52.5" customHeight="1">
      <c r="A33" s="83" t="s">
        <v>548</v>
      </c>
      <c r="B33" s="84" t="s">
        <v>449</v>
      </c>
      <c r="C33" s="85"/>
      <c r="D33" s="85"/>
      <c r="E33" s="85"/>
      <c r="F33" s="85"/>
      <c r="G33" s="85"/>
      <c r="H33" s="85"/>
      <c r="I33" s="85"/>
      <c r="J33" s="94"/>
    </row>
  </sheetData>
  <sheetProtection/>
  <mergeCells count="43">
    <mergeCell ref="A1:J1"/>
    <mergeCell ref="A2:J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B33:J33"/>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147"/>
  <sheetViews>
    <sheetView workbookViewId="0" topLeftCell="A1">
      <selection activeCell="C3" sqref="C3:J3"/>
    </sheetView>
  </sheetViews>
  <sheetFormatPr defaultColWidth="9.00390625" defaultRowHeight="14.25"/>
  <cols>
    <col min="1" max="3" width="11.125" style="1" customWidth="1"/>
    <col min="4" max="4" width="10.125" style="1" customWidth="1"/>
    <col min="5" max="5" width="12.00390625" style="1" customWidth="1"/>
    <col min="6" max="6" width="12.12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549</v>
      </c>
      <c r="B1" s="5"/>
      <c r="C1" s="5"/>
      <c r="D1" s="5"/>
      <c r="E1" s="5"/>
      <c r="F1" s="5"/>
      <c r="G1" s="5"/>
      <c r="H1" s="5"/>
      <c r="I1" s="5"/>
      <c r="J1" s="5"/>
    </row>
    <row r="2" spans="1:10" s="2" customFormat="1" ht="12.75" customHeight="1">
      <c r="A2" s="6" t="s">
        <v>550</v>
      </c>
      <c r="B2" s="6"/>
      <c r="C2" s="6"/>
      <c r="D2" s="6"/>
      <c r="E2" s="6"/>
      <c r="F2" s="6"/>
      <c r="G2" s="6"/>
      <c r="H2" s="6"/>
      <c r="I2" s="6"/>
      <c r="J2" s="6"/>
    </row>
    <row r="3" spans="1:256" s="3" customFormat="1" ht="36" customHeight="1">
      <c r="A3" s="7" t="s">
        <v>551</v>
      </c>
      <c r="B3" s="7"/>
      <c r="C3" s="8" t="s">
        <v>552</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553</v>
      </c>
      <c r="B4" s="7"/>
      <c r="C4" s="9" t="s">
        <v>554</v>
      </c>
      <c r="D4" s="9"/>
      <c r="E4" s="9"/>
      <c r="F4" s="7" t="s">
        <v>555</v>
      </c>
      <c r="G4" s="8" t="s">
        <v>88</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556</v>
      </c>
      <c r="B5" s="7"/>
      <c r="C5" s="7"/>
      <c r="D5" s="7" t="s">
        <v>557</v>
      </c>
      <c r="E5" s="7" t="s">
        <v>558</v>
      </c>
      <c r="F5" s="7" t="s">
        <v>559</v>
      </c>
      <c r="G5" s="7" t="s">
        <v>560</v>
      </c>
      <c r="H5" s="7" t="s">
        <v>561</v>
      </c>
      <c r="I5" s="7" t="s">
        <v>562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10" t="s">
        <v>563</v>
      </c>
      <c r="D6" s="11">
        <v>0</v>
      </c>
      <c r="E6" s="11" t="s">
        <v>564</v>
      </c>
      <c r="F6" s="11" t="s">
        <v>565</v>
      </c>
      <c r="G6" s="7">
        <v>10</v>
      </c>
      <c r="H6" s="12" t="s">
        <v>566</v>
      </c>
      <c r="I6" s="13">
        <v>10</v>
      </c>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567</v>
      </c>
      <c r="D7" s="11"/>
      <c r="E7" s="11" t="s">
        <v>568</v>
      </c>
      <c r="F7" s="11" t="s">
        <v>569</v>
      </c>
      <c r="G7" s="7" t="s">
        <v>376</v>
      </c>
      <c r="H7" s="12" t="s">
        <v>570</v>
      </c>
      <c r="I7" s="13" t="s">
        <v>376</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571</v>
      </c>
      <c r="D8" s="11" t="s">
        <v>572</v>
      </c>
      <c r="E8" s="11" t="s">
        <v>572</v>
      </c>
      <c r="F8" s="11" t="s">
        <v>572</v>
      </c>
      <c r="G8" s="7" t="s">
        <v>376</v>
      </c>
      <c r="H8" s="12" t="s">
        <v>510</v>
      </c>
      <c r="I8" s="13" t="s">
        <v>376</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10" t="s">
        <v>573</v>
      </c>
      <c r="D9" s="11"/>
      <c r="E9" s="11"/>
      <c r="F9" s="11"/>
      <c r="G9" s="7" t="s">
        <v>376</v>
      </c>
      <c r="H9" s="11"/>
      <c r="I9" s="13" t="s">
        <v>376</v>
      </c>
      <c r="J9" s="13"/>
    </row>
    <row r="10" spans="1:10" s="1" customFormat="1" ht="36" customHeight="1">
      <c r="A10" s="7" t="s">
        <v>574</v>
      </c>
      <c r="B10" s="7" t="s">
        <v>575</v>
      </c>
      <c r="C10" s="7"/>
      <c r="D10" s="7"/>
      <c r="E10" s="7"/>
      <c r="F10" s="13" t="s">
        <v>465</v>
      </c>
      <c r="G10" s="13"/>
      <c r="H10" s="13"/>
      <c r="I10" s="13"/>
      <c r="J10" s="13"/>
    </row>
    <row r="11" spans="1:10" s="1" customFormat="1" ht="90" customHeight="1">
      <c r="A11" s="7"/>
      <c r="B11" s="14" t="s">
        <v>576</v>
      </c>
      <c r="C11" s="15"/>
      <c r="D11" s="15"/>
      <c r="E11" s="16"/>
      <c r="F11" s="13" t="s">
        <v>577</v>
      </c>
      <c r="G11" s="13"/>
      <c r="H11" s="13"/>
      <c r="I11" s="13"/>
      <c r="J11" s="13"/>
    </row>
    <row r="12" spans="1:10" s="1" customFormat="1" ht="36" customHeight="1">
      <c r="A12" s="17" t="s">
        <v>578</v>
      </c>
      <c r="B12" s="18"/>
      <c r="C12" s="19"/>
      <c r="D12" s="17" t="s">
        <v>579</v>
      </c>
      <c r="E12" s="18"/>
      <c r="F12" s="19"/>
      <c r="G12" s="20" t="s">
        <v>496</v>
      </c>
      <c r="H12" s="20" t="s">
        <v>560</v>
      </c>
      <c r="I12" s="20" t="s">
        <v>562</v>
      </c>
      <c r="J12" s="20" t="s">
        <v>497</v>
      </c>
    </row>
    <row r="13" spans="1:10" s="1" customFormat="1" ht="36" customHeight="1">
      <c r="A13" s="17" t="s">
        <v>490</v>
      </c>
      <c r="B13" s="7" t="s">
        <v>491</v>
      </c>
      <c r="C13" s="7" t="s">
        <v>492</v>
      </c>
      <c r="D13" s="7" t="s">
        <v>493</v>
      </c>
      <c r="E13" s="7" t="s">
        <v>494</v>
      </c>
      <c r="F13" s="7" t="s">
        <v>495</v>
      </c>
      <c r="G13" s="21"/>
      <c r="H13" s="21"/>
      <c r="I13" s="21"/>
      <c r="J13" s="21"/>
    </row>
    <row r="14" spans="1:10" s="1" customFormat="1" ht="28.5" customHeight="1">
      <c r="A14" s="22" t="s">
        <v>498</v>
      </c>
      <c r="B14" s="9" t="s">
        <v>499</v>
      </c>
      <c r="C14" s="9" t="s">
        <v>580</v>
      </c>
      <c r="D14" s="9" t="s">
        <v>513</v>
      </c>
      <c r="E14" s="9" t="s">
        <v>581</v>
      </c>
      <c r="F14" s="9" t="s">
        <v>544</v>
      </c>
      <c r="G14" s="9" t="s">
        <v>510</v>
      </c>
      <c r="H14" s="23">
        <v>10</v>
      </c>
      <c r="I14" s="23">
        <v>10</v>
      </c>
      <c r="J14" s="28" t="s">
        <v>582</v>
      </c>
    </row>
    <row r="15" spans="1:10" s="1" customFormat="1" ht="30" customHeight="1">
      <c r="A15" s="22" t="s">
        <v>498</v>
      </c>
      <c r="B15" s="9" t="s">
        <v>516</v>
      </c>
      <c r="C15" s="9" t="s">
        <v>583</v>
      </c>
      <c r="D15" s="9" t="s">
        <v>501</v>
      </c>
      <c r="E15" s="9" t="s">
        <v>584</v>
      </c>
      <c r="F15" s="9" t="s">
        <v>544</v>
      </c>
      <c r="G15" s="9" t="s">
        <v>510</v>
      </c>
      <c r="H15" s="23">
        <v>10</v>
      </c>
      <c r="I15" s="23">
        <v>10</v>
      </c>
      <c r="J15" s="28" t="s">
        <v>582</v>
      </c>
    </row>
    <row r="16" spans="1:10" s="1" customFormat="1" ht="30" customHeight="1">
      <c r="A16" s="22" t="s">
        <v>498</v>
      </c>
      <c r="B16" s="9" t="s">
        <v>522</v>
      </c>
      <c r="C16" s="9" t="s">
        <v>585</v>
      </c>
      <c r="D16" s="9" t="s">
        <v>513</v>
      </c>
      <c r="E16" s="9" t="s">
        <v>581</v>
      </c>
      <c r="F16" s="9" t="s">
        <v>544</v>
      </c>
      <c r="G16" s="9" t="s">
        <v>510</v>
      </c>
      <c r="H16" s="23">
        <v>10</v>
      </c>
      <c r="I16" s="23">
        <v>10</v>
      </c>
      <c r="J16" s="28" t="s">
        <v>582</v>
      </c>
    </row>
    <row r="17" spans="1:10" s="1" customFormat="1" ht="30" customHeight="1">
      <c r="A17" s="22" t="s">
        <v>498</v>
      </c>
      <c r="B17" s="9" t="s">
        <v>528</v>
      </c>
      <c r="C17" s="9" t="s">
        <v>586</v>
      </c>
      <c r="D17" s="9" t="s">
        <v>513</v>
      </c>
      <c r="E17" s="9" t="s">
        <v>581</v>
      </c>
      <c r="F17" s="9" t="s">
        <v>544</v>
      </c>
      <c r="G17" s="9" t="s">
        <v>510</v>
      </c>
      <c r="H17" s="23">
        <v>10</v>
      </c>
      <c r="I17" s="23">
        <v>10</v>
      </c>
      <c r="J17" s="28" t="s">
        <v>582</v>
      </c>
    </row>
    <row r="18" spans="1:10" s="1" customFormat="1" ht="30" customHeight="1">
      <c r="A18" s="22" t="s">
        <v>533</v>
      </c>
      <c r="B18" s="22" t="s">
        <v>538</v>
      </c>
      <c r="C18" s="9" t="s">
        <v>587</v>
      </c>
      <c r="D18" s="9" t="s">
        <v>513</v>
      </c>
      <c r="E18" s="9" t="s">
        <v>581</v>
      </c>
      <c r="F18" s="9" t="s">
        <v>544</v>
      </c>
      <c r="G18" s="9" t="s">
        <v>510</v>
      </c>
      <c r="H18" s="23">
        <v>10</v>
      </c>
      <c r="I18" s="23">
        <v>10</v>
      </c>
      <c r="J18" s="28" t="s">
        <v>582</v>
      </c>
    </row>
    <row r="19" spans="1:10" s="1" customFormat="1" ht="30" customHeight="1">
      <c r="A19" s="22" t="s">
        <v>533</v>
      </c>
      <c r="B19" s="22" t="s">
        <v>538</v>
      </c>
      <c r="C19" s="9" t="s">
        <v>588</v>
      </c>
      <c r="D19" s="9" t="s">
        <v>501</v>
      </c>
      <c r="E19" s="9" t="s">
        <v>584</v>
      </c>
      <c r="F19" s="9" t="s">
        <v>544</v>
      </c>
      <c r="G19" s="9" t="s">
        <v>510</v>
      </c>
      <c r="H19" s="23">
        <v>10</v>
      </c>
      <c r="I19" s="23">
        <v>10</v>
      </c>
      <c r="J19" s="28" t="s">
        <v>582</v>
      </c>
    </row>
    <row r="20" spans="1:10" s="1" customFormat="1" ht="30" customHeight="1">
      <c r="A20" s="22" t="s">
        <v>533</v>
      </c>
      <c r="B20" s="22" t="s">
        <v>538</v>
      </c>
      <c r="C20" s="9" t="s">
        <v>589</v>
      </c>
      <c r="D20" s="9" t="s">
        <v>501</v>
      </c>
      <c r="E20" s="9" t="s">
        <v>584</v>
      </c>
      <c r="F20" s="9" t="s">
        <v>544</v>
      </c>
      <c r="G20" s="9" t="s">
        <v>510</v>
      </c>
      <c r="H20" s="23">
        <v>10</v>
      </c>
      <c r="I20" s="23">
        <v>10</v>
      </c>
      <c r="J20" s="28" t="s">
        <v>582</v>
      </c>
    </row>
    <row r="21" spans="1:10" s="1" customFormat="1" ht="30" customHeight="1">
      <c r="A21" s="22" t="s">
        <v>533</v>
      </c>
      <c r="B21" s="24" t="s">
        <v>590</v>
      </c>
      <c r="C21" s="9" t="s">
        <v>591</v>
      </c>
      <c r="D21" s="9" t="s">
        <v>501</v>
      </c>
      <c r="E21" s="9" t="s">
        <v>584</v>
      </c>
      <c r="F21" s="9" t="s">
        <v>544</v>
      </c>
      <c r="G21" s="9" t="s">
        <v>510</v>
      </c>
      <c r="H21" s="23">
        <v>10</v>
      </c>
      <c r="I21" s="23">
        <v>10</v>
      </c>
      <c r="J21" s="28" t="s">
        <v>582</v>
      </c>
    </row>
    <row r="22" spans="1:10" s="1" customFormat="1" ht="30" customHeight="1">
      <c r="A22" s="22" t="s">
        <v>541</v>
      </c>
      <c r="B22" s="24" t="s">
        <v>542</v>
      </c>
      <c r="C22" s="9" t="s">
        <v>592</v>
      </c>
      <c r="D22" s="9" t="s">
        <v>501</v>
      </c>
      <c r="E22" s="9" t="s">
        <v>584</v>
      </c>
      <c r="F22" s="9" t="s">
        <v>544</v>
      </c>
      <c r="G22" s="9" t="s">
        <v>510</v>
      </c>
      <c r="H22" s="23">
        <v>10</v>
      </c>
      <c r="I22" s="23">
        <v>10</v>
      </c>
      <c r="J22" s="28" t="s">
        <v>582</v>
      </c>
    </row>
    <row r="23" spans="1:10" s="1" customFormat="1" ht="54" customHeight="1">
      <c r="A23" s="25" t="s">
        <v>593</v>
      </c>
      <c r="B23" s="25"/>
      <c r="C23" s="25"/>
      <c r="D23" s="26" t="s">
        <v>449</v>
      </c>
      <c r="E23" s="26"/>
      <c r="F23" s="26"/>
      <c r="G23" s="26"/>
      <c r="H23" s="26"/>
      <c r="I23" s="26"/>
      <c r="J23" s="26"/>
    </row>
    <row r="24" spans="1:10" s="1" customFormat="1" ht="25.5" customHeight="1">
      <c r="A24" s="25" t="s">
        <v>594</v>
      </c>
      <c r="B24" s="25"/>
      <c r="C24" s="25"/>
      <c r="D24" s="25"/>
      <c r="E24" s="25"/>
      <c r="F24" s="25"/>
      <c r="G24" s="25"/>
      <c r="H24" s="25">
        <v>100</v>
      </c>
      <c r="I24" s="25">
        <v>100</v>
      </c>
      <c r="J24" s="29" t="s">
        <v>595</v>
      </c>
    </row>
    <row r="25" spans="1:10" ht="13.5">
      <c r="A25" s="27"/>
      <c r="B25" s="27"/>
      <c r="C25" s="27"/>
      <c r="D25" s="27"/>
      <c r="E25" s="27"/>
      <c r="F25" s="27"/>
      <c r="G25" s="27"/>
      <c r="H25" s="27"/>
      <c r="I25" s="27"/>
      <c r="J25" s="27"/>
    </row>
    <row r="26" spans="1:10" ht="22.5">
      <c r="A26" s="5" t="s">
        <v>549</v>
      </c>
      <c r="B26" s="5"/>
      <c r="C26" s="5"/>
      <c r="D26" s="5"/>
      <c r="E26" s="5"/>
      <c r="F26" s="5"/>
      <c r="G26" s="5"/>
      <c r="H26" s="5"/>
      <c r="I26" s="5"/>
      <c r="J26" s="5"/>
    </row>
    <row r="27" spans="1:10" ht="13.5">
      <c r="A27" s="6" t="s">
        <v>550</v>
      </c>
      <c r="B27" s="6"/>
      <c r="C27" s="6"/>
      <c r="D27" s="6"/>
      <c r="E27" s="6"/>
      <c r="F27" s="6"/>
      <c r="G27" s="6"/>
      <c r="H27" s="6"/>
      <c r="I27" s="6"/>
      <c r="J27" s="6"/>
    </row>
    <row r="28" spans="1:10" ht="36" customHeight="1">
      <c r="A28" s="7" t="s">
        <v>551</v>
      </c>
      <c r="B28" s="7"/>
      <c r="C28" s="8" t="s">
        <v>596</v>
      </c>
      <c r="D28" s="8"/>
      <c r="E28" s="8"/>
      <c r="F28" s="8"/>
      <c r="G28" s="8"/>
      <c r="H28" s="8"/>
      <c r="I28" s="8"/>
      <c r="J28" s="8"/>
    </row>
    <row r="29" spans="1:10" ht="36" customHeight="1">
      <c r="A29" s="7" t="s">
        <v>553</v>
      </c>
      <c r="B29" s="7"/>
      <c r="C29" s="9" t="s">
        <v>554</v>
      </c>
      <c r="D29" s="9"/>
      <c r="E29" s="9"/>
      <c r="F29" s="7" t="s">
        <v>555</v>
      </c>
      <c r="G29" s="8" t="s">
        <v>88</v>
      </c>
      <c r="H29" s="8"/>
      <c r="I29" s="8"/>
      <c r="J29" s="8"/>
    </row>
    <row r="30" spans="1:10" ht="36" customHeight="1">
      <c r="A30" s="7" t="s">
        <v>556</v>
      </c>
      <c r="B30" s="7"/>
      <c r="C30" s="7"/>
      <c r="D30" s="7" t="s">
        <v>557</v>
      </c>
      <c r="E30" s="7" t="s">
        <v>558</v>
      </c>
      <c r="F30" s="7" t="s">
        <v>559</v>
      </c>
      <c r="G30" s="7" t="s">
        <v>560</v>
      </c>
      <c r="H30" s="7" t="s">
        <v>561</v>
      </c>
      <c r="I30" s="7" t="s">
        <v>562</v>
      </c>
      <c r="J30" s="7"/>
    </row>
    <row r="31" spans="1:10" ht="36" customHeight="1">
      <c r="A31" s="7"/>
      <c r="B31" s="7"/>
      <c r="C31" s="10" t="s">
        <v>563</v>
      </c>
      <c r="D31" s="11">
        <v>0</v>
      </c>
      <c r="E31" s="11">
        <v>0</v>
      </c>
      <c r="F31" s="11" t="s">
        <v>597</v>
      </c>
      <c r="G31" s="7">
        <v>10</v>
      </c>
      <c r="H31" s="12" t="s">
        <v>510</v>
      </c>
      <c r="I31" s="13">
        <v>10</v>
      </c>
      <c r="J31" s="13"/>
    </row>
    <row r="32" spans="1:10" ht="36" customHeight="1">
      <c r="A32" s="7"/>
      <c r="B32" s="7"/>
      <c r="C32" s="10" t="s">
        <v>567</v>
      </c>
      <c r="D32" s="11"/>
      <c r="E32" s="11"/>
      <c r="F32" s="11"/>
      <c r="G32" s="7" t="s">
        <v>376</v>
      </c>
      <c r="H32" s="12"/>
      <c r="I32" s="13" t="s">
        <v>376</v>
      </c>
      <c r="J32" s="13"/>
    </row>
    <row r="33" spans="1:10" ht="36">
      <c r="A33" s="7"/>
      <c r="B33" s="7"/>
      <c r="C33" s="10" t="s">
        <v>571</v>
      </c>
      <c r="D33" s="11" t="s">
        <v>597</v>
      </c>
      <c r="E33" s="11" t="s">
        <v>597</v>
      </c>
      <c r="F33" s="11" t="s">
        <v>597</v>
      </c>
      <c r="G33" s="7" t="s">
        <v>376</v>
      </c>
      <c r="H33" s="12" t="s">
        <v>510</v>
      </c>
      <c r="I33" s="13" t="s">
        <v>376</v>
      </c>
      <c r="J33" s="13"/>
    </row>
    <row r="34" spans="1:10" ht="24">
      <c r="A34" s="7"/>
      <c r="B34" s="7"/>
      <c r="C34" s="10" t="s">
        <v>573</v>
      </c>
      <c r="D34" s="11"/>
      <c r="E34" s="11"/>
      <c r="F34" s="11"/>
      <c r="G34" s="7" t="s">
        <v>376</v>
      </c>
      <c r="H34" s="11"/>
      <c r="I34" s="13" t="s">
        <v>376</v>
      </c>
      <c r="J34" s="13"/>
    </row>
    <row r="35" spans="1:10" ht="36" customHeight="1">
      <c r="A35" s="7" t="s">
        <v>574</v>
      </c>
      <c r="B35" s="7" t="s">
        <v>575</v>
      </c>
      <c r="C35" s="7"/>
      <c r="D35" s="7"/>
      <c r="E35" s="7"/>
      <c r="F35" s="13" t="s">
        <v>465</v>
      </c>
      <c r="G35" s="13"/>
      <c r="H35" s="13"/>
      <c r="I35" s="13"/>
      <c r="J35" s="13"/>
    </row>
    <row r="36" spans="1:10" ht="66.75" customHeight="1">
      <c r="A36" s="7"/>
      <c r="B36" s="14" t="s">
        <v>598</v>
      </c>
      <c r="C36" s="15"/>
      <c r="D36" s="15"/>
      <c r="E36" s="16"/>
      <c r="F36" s="13" t="s">
        <v>599</v>
      </c>
      <c r="G36" s="13"/>
      <c r="H36" s="13"/>
      <c r="I36" s="13"/>
      <c r="J36" s="13"/>
    </row>
    <row r="37" spans="1:10" ht="36" customHeight="1">
      <c r="A37" s="17" t="s">
        <v>578</v>
      </c>
      <c r="B37" s="18"/>
      <c r="C37" s="19"/>
      <c r="D37" s="17" t="s">
        <v>579</v>
      </c>
      <c r="E37" s="18"/>
      <c r="F37" s="19"/>
      <c r="G37" s="20" t="s">
        <v>496</v>
      </c>
      <c r="H37" s="20" t="s">
        <v>560</v>
      </c>
      <c r="I37" s="20" t="s">
        <v>562</v>
      </c>
      <c r="J37" s="20" t="s">
        <v>497</v>
      </c>
    </row>
    <row r="38" spans="1:10" ht="36" customHeight="1">
      <c r="A38" s="17" t="s">
        <v>490</v>
      </c>
      <c r="B38" s="7" t="s">
        <v>491</v>
      </c>
      <c r="C38" s="7" t="s">
        <v>492</v>
      </c>
      <c r="D38" s="7" t="s">
        <v>493</v>
      </c>
      <c r="E38" s="7" t="s">
        <v>494</v>
      </c>
      <c r="F38" s="7" t="s">
        <v>495</v>
      </c>
      <c r="G38" s="21"/>
      <c r="H38" s="21"/>
      <c r="I38" s="21"/>
      <c r="J38" s="21"/>
    </row>
    <row r="39" spans="1:10" ht="36" customHeight="1">
      <c r="A39" s="22" t="s">
        <v>498</v>
      </c>
      <c r="B39" s="9" t="s">
        <v>499</v>
      </c>
      <c r="C39" s="9" t="s">
        <v>600</v>
      </c>
      <c r="D39" s="9" t="s">
        <v>513</v>
      </c>
      <c r="E39" s="9" t="s">
        <v>601</v>
      </c>
      <c r="F39" s="9" t="s">
        <v>602</v>
      </c>
      <c r="G39" s="9" t="s">
        <v>510</v>
      </c>
      <c r="H39" s="23">
        <v>20</v>
      </c>
      <c r="I39" s="23">
        <v>20</v>
      </c>
      <c r="J39" s="28" t="s">
        <v>582</v>
      </c>
    </row>
    <row r="40" spans="1:10" ht="36" customHeight="1">
      <c r="A40" s="22" t="s">
        <v>498</v>
      </c>
      <c r="B40" s="9" t="s">
        <v>522</v>
      </c>
      <c r="C40" s="9" t="s">
        <v>603</v>
      </c>
      <c r="D40" s="9" t="s">
        <v>513</v>
      </c>
      <c r="E40" s="9" t="s">
        <v>604</v>
      </c>
      <c r="F40" s="9" t="s">
        <v>605</v>
      </c>
      <c r="G40" s="9" t="s">
        <v>510</v>
      </c>
      <c r="H40" s="23">
        <v>10</v>
      </c>
      <c r="I40" s="23">
        <v>10</v>
      </c>
      <c r="J40" s="28" t="s">
        <v>582</v>
      </c>
    </row>
    <row r="41" spans="1:10" ht="36" customHeight="1">
      <c r="A41" s="22" t="s">
        <v>498</v>
      </c>
      <c r="B41" s="9" t="s">
        <v>522</v>
      </c>
      <c r="C41" s="9" t="s">
        <v>606</v>
      </c>
      <c r="D41" s="9" t="s">
        <v>513</v>
      </c>
      <c r="E41" s="9" t="s">
        <v>581</v>
      </c>
      <c r="F41" s="9" t="s">
        <v>544</v>
      </c>
      <c r="G41" s="9" t="s">
        <v>510</v>
      </c>
      <c r="H41" s="23">
        <v>10</v>
      </c>
      <c r="I41" s="23">
        <v>10</v>
      </c>
      <c r="J41" s="28" t="s">
        <v>582</v>
      </c>
    </row>
    <row r="42" spans="1:10" ht="36" customHeight="1">
      <c r="A42" s="22" t="s">
        <v>498</v>
      </c>
      <c r="B42" s="9" t="s">
        <v>528</v>
      </c>
      <c r="C42" s="9" t="s">
        <v>607</v>
      </c>
      <c r="D42" s="9" t="s">
        <v>513</v>
      </c>
      <c r="E42" s="9" t="s">
        <v>608</v>
      </c>
      <c r="F42" s="9" t="s">
        <v>502</v>
      </c>
      <c r="G42" s="9" t="s">
        <v>510</v>
      </c>
      <c r="H42" s="23">
        <v>10</v>
      </c>
      <c r="I42" s="23">
        <v>10</v>
      </c>
      <c r="J42" s="28" t="s">
        <v>582</v>
      </c>
    </row>
    <row r="43" spans="1:10" ht="36" customHeight="1">
      <c r="A43" s="22" t="s">
        <v>533</v>
      </c>
      <c r="B43" s="22" t="s">
        <v>534</v>
      </c>
      <c r="C43" s="9" t="s">
        <v>609</v>
      </c>
      <c r="D43" s="9" t="s">
        <v>513</v>
      </c>
      <c r="E43" s="9" t="s">
        <v>610</v>
      </c>
      <c r="F43" s="9" t="s">
        <v>502</v>
      </c>
      <c r="G43" s="9" t="s">
        <v>510</v>
      </c>
      <c r="H43" s="23">
        <v>10</v>
      </c>
      <c r="I43" s="23">
        <v>10</v>
      </c>
      <c r="J43" s="28" t="s">
        <v>582</v>
      </c>
    </row>
    <row r="44" spans="1:10" ht="36" customHeight="1">
      <c r="A44" s="22" t="s">
        <v>541</v>
      </c>
      <c r="B44" s="24" t="s">
        <v>542</v>
      </c>
      <c r="C44" s="9" t="s">
        <v>611</v>
      </c>
      <c r="D44" s="9" t="s">
        <v>501</v>
      </c>
      <c r="E44" s="9" t="s">
        <v>584</v>
      </c>
      <c r="F44" s="9" t="s">
        <v>544</v>
      </c>
      <c r="G44" s="9" t="s">
        <v>510</v>
      </c>
      <c r="H44" s="23">
        <v>20</v>
      </c>
      <c r="I44" s="23">
        <v>20</v>
      </c>
      <c r="J44" s="28" t="s">
        <v>582</v>
      </c>
    </row>
    <row r="45" spans="1:10" ht="36" customHeight="1">
      <c r="A45" s="25" t="s">
        <v>593</v>
      </c>
      <c r="B45" s="25"/>
      <c r="C45" s="25"/>
      <c r="D45" s="26" t="s">
        <v>612</v>
      </c>
      <c r="E45" s="26"/>
      <c r="F45" s="26"/>
      <c r="G45" s="26"/>
      <c r="H45" s="26"/>
      <c r="I45" s="26"/>
      <c r="J45" s="26"/>
    </row>
    <row r="46" spans="1:10" ht="36" customHeight="1">
      <c r="A46" s="25" t="s">
        <v>594</v>
      </c>
      <c r="B46" s="25"/>
      <c r="C46" s="25"/>
      <c r="D46" s="25"/>
      <c r="E46" s="25"/>
      <c r="F46" s="25"/>
      <c r="G46" s="25"/>
      <c r="H46" s="25">
        <v>100</v>
      </c>
      <c r="I46" s="25">
        <v>100</v>
      </c>
      <c r="J46" s="29" t="s">
        <v>595</v>
      </c>
    </row>
    <row r="47" spans="1:10" ht="13.5">
      <c r="A47" s="27"/>
      <c r="B47" s="27"/>
      <c r="C47" s="27"/>
      <c r="D47" s="27"/>
      <c r="E47" s="27"/>
      <c r="F47" s="27"/>
      <c r="G47" s="27"/>
      <c r="H47" s="27"/>
      <c r="I47" s="27"/>
      <c r="J47" s="27"/>
    </row>
    <row r="48" spans="1:10" ht="22.5">
      <c r="A48" s="5" t="s">
        <v>549</v>
      </c>
      <c r="B48" s="5"/>
      <c r="C48" s="5"/>
      <c r="D48" s="5"/>
      <c r="E48" s="5"/>
      <c r="F48" s="5"/>
      <c r="G48" s="5"/>
      <c r="H48" s="5"/>
      <c r="I48" s="5"/>
      <c r="J48" s="5"/>
    </row>
    <row r="49" spans="1:10" ht="13.5">
      <c r="A49" s="6" t="s">
        <v>550</v>
      </c>
      <c r="B49" s="6"/>
      <c r="C49" s="6"/>
      <c r="D49" s="6"/>
      <c r="E49" s="6"/>
      <c r="F49" s="6"/>
      <c r="G49" s="6"/>
      <c r="H49" s="6"/>
      <c r="I49" s="6"/>
      <c r="J49" s="6"/>
    </row>
    <row r="50" spans="1:10" ht="36" customHeight="1">
      <c r="A50" s="7" t="s">
        <v>551</v>
      </c>
      <c r="B50" s="7"/>
      <c r="C50" s="8" t="s">
        <v>613</v>
      </c>
      <c r="D50" s="8"/>
      <c r="E50" s="8"/>
      <c r="F50" s="8"/>
      <c r="G50" s="8"/>
      <c r="H50" s="8"/>
      <c r="I50" s="8"/>
      <c r="J50" s="8"/>
    </row>
    <row r="51" spans="1:10" ht="36" customHeight="1">
      <c r="A51" s="7" t="s">
        <v>553</v>
      </c>
      <c r="B51" s="7"/>
      <c r="C51" s="9" t="s">
        <v>554</v>
      </c>
      <c r="D51" s="9"/>
      <c r="E51" s="9"/>
      <c r="F51" s="7" t="s">
        <v>555</v>
      </c>
      <c r="G51" s="8" t="s">
        <v>88</v>
      </c>
      <c r="H51" s="8"/>
      <c r="I51" s="8"/>
      <c r="J51" s="8"/>
    </row>
    <row r="52" spans="1:10" ht="36" customHeight="1">
      <c r="A52" s="7" t="s">
        <v>556</v>
      </c>
      <c r="B52" s="7"/>
      <c r="C52" s="7"/>
      <c r="D52" s="7" t="s">
        <v>557</v>
      </c>
      <c r="E52" s="7" t="s">
        <v>558</v>
      </c>
      <c r="F52" s="7" t="s">
        <v>559</v>
      </c>
      <c r="G52" s="7" t="s">
        <v>560</v>
      </c>
      <c r="H52" s="7" t="s">
        <v>561</v>
      </c>
      <c r="I52" s="7" t="s">
        <v>562</v>
      </c>
      <c r="J52" s="7"/>
    </row>
    <row r="53" spans="1:10" ht="36" customHeight="1">
      <c r="A53" s="7"/>
      <c r="B53" s="7"/>
      <c r="C53" s="10" t="s">
        <v>563</v>
      </c>
      <c r="D53" s="11" t="s">
        <v>614</v>
      </c>
      <c r="E53" s="11" t="s">
        <v>615</v>
      </c>
      <c r="F53" s="11" t="s">
        <v>616</v>
      </c>
      <c r="G53" s="7">
        <v>10</v>
      </c>
      <c r="H53" s="12" t="s">
        <v>617</v>
      </c>
      <c r="I53" s="13">
        <v>10</v>
      </c>
      <c r="J53" s="13"/>
    </row>
    <row r="54" spans="1:10" ht="36" customHeight="1">
      <c r="A54" s="7"/>
      <c r="B54" s="7"/>
      <c r="C54" s="10" t="s">
        <v>567</v>
      </c>
      <c r="D54" s="11"/>
      <c r="E54" s="11" t="s">
        <v>618</v>
      </c>
      <c r="F54" s="11" t="s">
        <v>619</v>
      </c>
      <c r="G54" s="7" t="s">
        <v>376</v>
      </c>
      <c r="H54" s="12" t="s">
        <v>620</v>
      </c>
      <c r="I54" s="13" t="s">
        <v>376</v>
      </c>
      <c r="J54" s="13"/>
    </row>
    <row r="55" spans="1:10" ht="36" customHeight="1">
      <c r="A55" s="7"/>
      <c r="B55" s="7"/>
      <c r="C55" s="10" t="s">
        <v>571</v>
      </c>
      <c r="D55" s="11" t="s">
        <v>614</v>
      </c>
      <c r="E55" s="11" t="s">
        <v>614</v>
      </c>
      <c r="F55" s="11" t="s">
        <v>614</v>
      </c>
      <c r="G55" s="7" t="s">
        <v>376</v>
      </c>
      <c r="H55" s="12" t="s">
        <v>510</v>
      </c>
      <c r="I55" s="13" t="s">
        <v>376</v>
      </c>
      <c r="J55" s="13"/>
    </row>
    <row r="56" spans="1:10" ht="36" customHeight="1">
      <c r="A56" s="7"/>
      <c r="B56" s="7"/>
      <c r="C56" s="10" t="s">
        <v>573</v>
      </c>
      <c r="D56" s="11"/>
      <c r="E56" s="11"/>
      <c r="F56" s="11"/>
      <c r="G56" s="7" t="s">
        <v>376</v>
      </c>
      <c r="H56" s="11"/>
      <c r="I56" s="13" t="s">
        <v>376</v>
      </c>
      <c r="J56" s="13"/>
    </row>
    <row r="57" spans="1:10" ht="36" customHeight="1">
      <c r="A57" s="7" t="s">
        <v>574</v>
      </c>
      <c r="B57" s="7" t="s">
        <v>575</v>
      </c>
      <c r="C57" s="7"/>
      <c r="D57" s="7"/>
      <c r="E57" s="7"/>
      <c r="F57" s="13" t="s">
        <v>465</v>
      </c>
      <c r="G57" s="13"/>
      <c r="H57" s="13"/>
      <c r="I57" s="13"/>
      <c r="J57" s="13"/>
    </row>
    <row r="58" spans="1:10" ht="93.75" customHeight="1">
      <c r="A58" s="7"/>
      <c r="B58" s="14" t="s">
        <v>621</v>
      </c>
      <c r="C58" s="15"/>
      <c r="D58" s="15"/>
      <c r="E58" s="16"/>
      <c r="F58" s="13" t="s">
        <v>622</v>
      </c>
      <c r="G58" s="13"/>
      <c r="H58" s="13"/>
      <c r="I58" s="13"/>
      <c r="J58" s="13"/>
    </row>
    <row r="59" spans="1:10" ht="36" customHeight="1">
      <c r="A59" s="17" t="s">
        <v>578</v>
      </c>
      <c r="B59" s="18"/>
      <c r="C59" s="19"/>
      <c r="D59" s="17" t="s">
        <v>579</v>
      </c>
      <c r="E59" s="18"/>
      <c r="F59" s="19"/>
      <c r="G59" s="20" t="s">
        <v>496</v>
      </c>
      <c r="H59" s="20" t="s">
        <v>560</v>
      </c>
      <c r="I59" s="20" t="s">
        <v>562</v>
      </c>
      <c r="J59" s="20" t="s">
        <v>497</v>
      </c>
    </row>
    <row r="60" spans="1:10" ht="36" customHeight="1">
      <c r="A60" s="17" t="s">
        <v>490</v>
      </c>
      <c r="B60" s="7" t="s">
        <v>491</v>
      </c>
      <c r="C60" s="7" t="s">
        <v>492</v>
      </c>
      <c r="D60" s="7" t="s">
        <v>493</v>
      </c>
      <c r="E60" s="7" t="s">
        <v>494</v>
      </c>
      <c r="F60" s="7" t="s">
        <v>495</v>
      </c>
      <c r="G60" s="21"/>
      <c r="H60" s="21"/>
      <c r="I60" s="21"/>
      <c r="J60" s="21"/>
    </row>
    <row r="61" spans="1:10" ht="36" customHeight="1">
      <c r="A61" s="22" t="s">
        <v>498</v>
      </c>
      <c r="B61" s="9" t="s">
        <v>499</v>
      </c>
      <c r="C61" s="9" t="s">
        <v>623</v>
      </c>
      <c r="D61" s="9" t="s">
        <v>513</v>
      </c>
      <c r="E61" s="9" t="s">
        <v>624</v>
      </c>
      <c r="F61" s="9" t="s">
        <v>602</v>
      </c>
      <c r="G61" s="9" t="s">
        <v>625</v>
      </c>
      <c r="H61" s="23">
        <v>10</v>
      </c>
      <c r="I61" s="23">
        <v>10</v>
      </c>
      <c r="J61" s="28" t="s">
        <v>582</v>
      </c>
    </row>
    <row r="62" spans="1:10" ht="36" customHeight="1">
      <c r="A62" s="22" t="s">
        <v>498</v>
      </c>
      <c r="B62" s="9" t="s">
        <v>499</v>
      </c>
      <c r="C62" s="9" t="s">
        <v>626</v>
      </c>
      <c r="D62" s="9" t="s">
        <v>513</v>
      </c>
      <c r="E62" s="9" t="s">
        <v>581</v>
      </c>
      <c r="F62" s="9" t="s">
        <v>544</v>
      </c>
      <c r="G62" s="9" t="s">
        <v>627</v>
      </c>
      <c r="H62" s="23">
        <v>10</v>
      </c>
      <c r="I62" s="23">
        <v>10</v>
      </c>
      <c r="J62" s="28" t="s">
        <v>582</v>
      </c>
    </row>
    <row r="63" spans="1:10" ht="36" customHeight="1">
      <c r="A63" s="22" t="s">
        <v>498</v>
      </c>
      <c r="B63" s="9" t="s">
        <v>516</v>
      </c>
      <c r="C63" s="9" t="s">
        <v>628</v>
      </c>
      <c r="D63" s="9" t="s">
        <v>501</v>
      </c>
      <c r="E63" s="9" t="s">
        <v>584</v>
      </c>
      <c r="F63" s="9" t="s">
        <v>544</v>
      </c>
      <c r="G63" s="9" t="s">
        <v>510</v>
      </c>
      <c r="H63" s="23">
        <v>10</v>
      </c>
      <c r="I63" s="23">
        <v>10</v>
      </c>
      <c r="J63" s="28" t="s">
        <v>582</v>
      </c>
    </row>
    <row r="64" spans="1:10" ht="36" customHeight="1">
      <c r="A64" s="22" t="s">
        <v>498</v>
      </c>
      <c r="B64" s="9" t="s">
        <v>516</v>
      </c>
      <c r="C64" s="9" t="s">
        <v>629</v>
      </c>
      <c r="D64" s="9" t="s">
        <v>501</v>
      </c>
      <c r="E64" s="9" t="s">
        <v>584</v>
      </c>
      <c r="F64" s="9" t="s">
        <v>544</v>
      </c>
      <c r="G64" s="9" t="s">
        <v>510</v>
      </c>
      <c r="H64" s="23">
        <v>10</v>
      </c>
      <c r="I64" s="23">
        <v>10</v>
      </c>
      <c r="J64" s="28" t="s">
        <v>582</v>
      </c>
    </row>
    <row r="65" spans="1:10" ht="36" customHeight="1">
      <c r="A65" s="22" t="s">
        <v>498</v>
      </c>
      <c r="B65" s="9" t="s">
        <v>522</v>
      </c>
      <c r="C65" s="9" t="s">
        <v>585</v>
      </c>
      <c r="D65" s="9" t="s">
        <v>513</v>
      </c>
      <c r="E65" s="9" t="s">
        <v>581</v>
      </c>
      <c r="F65" s="9" t="s">
        <v>544</v>
      </c>
      <c r="G65" s="9" t="s">
        <v>510</v>
      </c>
      <c r="H65" s="23">
        <v>10</v>
      </c>
      <c r="I65" s="23">
        <v>10</v>
      </c>
      <c r="J65" s="28" t="s">
        <v>582</v>
      </c>
    </row>
    <row r="66" spans="1:10" ht="36" customHeight="1">
      <c r="A66" s="22" t="s">
        <v>498</v>
      </c>
      <c r="B66" s="9" t="s">
        <v>528</v>
      </c>
      <c r="C66" s="9" t="s">
        <v>613</v>
      </c>
      <c r="D66" s="9" t="s">
        <v>513</v>
      </c>
      <c r="E66" s="9" t="s">
        <v>630</v>
      </c>
      <c r="F66" s="9" t="s">
        <v>502</v>
      </c>
      <c r="G66" s="12" t="s">
        <v>617</v>
      </c>
      <c r="H66" s="23">
        <v>10</v>
      </c>
      <c r="I66" s="23">
        <v>10</v>
      </c>
      <c r="J66" s="28" t="s">
        <v>631</v>
      </c>
    </row>
    <row r="67" spans="1:10" ht="36" customHeight="1">
      <c r="A67" s="22" t="s">
        <v>533</v>
      </c>
      <c r="B67" s="22" t="s">
        <v>538</v>
      </c>
      <c r="C67" s="9" t="s">
        <v>632</v>
      </c>
      <c r="D67" s="9" t="s">
        <v>501</v>
      </c>
      <c r="E67" s="9" t="s">
        <v>633</v>
      </c>
      <c r="F67" s="9" t="s">
        <v>506</v>
      </c>
      <c r="G67" s="9" t="s">
        <v>510</v>
      </c>
      <c r="H67" s="23">
        <v>10</v>
      </c>
      <c r="I67" s="23">
        <v>10</v>
      </c>
      <c r="J67" s="28" t="s">
        <v>582</v>
      </c>
    </row>
    <row r="68" spans="1:10" ht="36" customHeight="1">
      <c r="A68" s="22" t="s">
        <v>533</v>
      </c>
      <c r="B68" s="22" t="s">
        <v>590</v>
      </c>
      <c r="C68" s="9" t="s">
        <v>591</v>
      </c>
      <c r="D68" s="9" t="s">
        <v>501</v>
      </c>
      <c r="E68" s="9" t="s">
        <v>634</v>
      </c>
      <c r="F68" s="9" t="s">
        <v>544</v>
      </c>
      <c r="G68" s="9" t="s">
        <v>510</v>
      </c>
      <c r="H68" s="23">
        <v>10</v>
      </c>
      <c r="I68" s="23">
        <v>10</v>
      </c>
      <c r="J68" s="28" t="s">
        <v>582</v>
      </c>
    </row>
    <row r="69" spans="1:10" ht="36" customHeight="1">
      <c r="A69" s="22" t="s">
        <v>541</v>
      </c>
      <c r="B69" s="24" t="s">
        <v>542</v>
      </c>
      <c r="C69" s="9" t="s">
        <v>635</v>
      </c>
      <c r="D69" s="9" t="s">
        <v>501</v>
      </c>
      <c r="E69" s="9" t="s">
        <v>636</v>
      </c>
      <c r="F69" s="9" t="s">
        <v>544</v>
      </c>
      <c r="G69" s="9" t="s">
        <v>510</v>
      </c>
      <c r="H69" s="23">
        <v>10</v>
      </c>
      <c r="I69" s="23">
        <v>10</v>
      </c>
      <c r="J69" s="28" t="s">
        <v>582</v>
      </c>
    </row>
    <row r="70" spans="1:10" ht="36" customHeight="1">
      <c r="A70" s="25" t="s">
        <v>593</v>
      </c>
      <c r="B70" s="25"/>
      <c r="C70" s="25"/>
      <c r="D70" s="26" t="s">
        <v>449</v>
      </c>
      <c r="E70" s="26"/>
      <c r="F70" s="26"/>
      <c r="G70" s="26"/>
      <c r="H70" s="26"/>
      <c r="I70" s="26"/>
      <c r="J70" s="26"/>
    </row>
    <row r="71" spans="1:10" ht="36" customHeight="1">
      <c r="A71" s="25" t="s">
        <v>594</v>
      </c>
      <c r="B71" s="25"/>
      <c r="C71" s="25"/>
      <c r="D71" s="25"/>
      <c r="E71" s="25"/>
      <c r="F71" s="25"/>
      <c r="G71" s="25"/>
      <c r="H71" s="25">
        <v>100</v>
      </c>
      <c r="I71" s="25">
        <v>100</v>
      </c>
      <c r="J71" s="29" t="s">
        <v>595</v>
      </c>
    </row>
    <row r="72" spans="1:10" ht="13.5">
      <c r="A72" s="27"/>
      <c r="B72" s="27"/>
      <c r="C72" s="27"/>
      <c r="D72" s="27"/>
      <c r="E72" s="27"/>
      <c r="F72" s="27"/>
      <c r="G72" s="27"/>
      <c r="H72" s="27"/>
      <c r="I72" s="27"/>
      <c r="J72" s="27"/>
    </row>
    <row r="73" spans="1:10" ht="22.5">
      <c r="A73" s="5" t="s">
        <v>549</v>
      </c>
      <c r="B73" s="5"/>
      <c r="C73" s="5"/>
      <c r="D73" s="5"/>
      <c r="E73" s="5"/>
      <c r="F73" s="5"/>
      <c r="G73" s="5"/>
      <c r="H73" s="5"/>
      <c r="I73" s="5"/>
      <c r="J73" s="5"/>
    </row>
    <row r="74" spans="1:10" ht="36" customHeight="1">
      <c r="A74" s="6" t="s">
        <v>550</v>
      </c>
      <c r="B74" s="6"/>
      <c r="C74" s="6"/>
      <c r="D74" s="6"/>
      <c r="E74" s="6"/>
      <c r="F74" s="6"/>
      <c r="G74" s="6"/>
      <c r="H74" s="6"/>
      <c r="I74" s="6"/>
      <c r="J74" s="6"/>
    </row>
    <row r="75" spans="1:10" ht="36" customHeight="1">
      <c r="A75" s="7" t="s">
        <v>551</v>
      </c>
      <c r="B75" s="7"/>
      <c r="C75" s="8" t="s">
        <v>637</v>
      </c>
      <c r="D75" s="8"/>
      <c r="E75" s="8"/>
      <c r="F75" s="8"/>
      <c r="G75" s="8"/>
      <c r="H75" s="8"/>
      <c r="I75" s="8"/>
      <c r="J75" s="8"/>
    </row>
    <row r="76" spans="1:10" ht="36" customHeight="1">
      <c r="A76" s="7" t="s">
        <v>553</v>
      </c>
      <c r="B76" s="7"/>
      <c r="C76" s="9" t="s">
        <v>554</v>
      </c>
      <c r="D76" s="9"/>
      <c r="E76" s="9"/>
      <c r="F76" s="7" t="s">
        <v>555</v>
      </c>
      <c r="G76" s="8" t="s">
        <v>88</v>
      </c>
      <c r="H76" s="8"/>
      <c r="I76" s="8"/>
      <c r="J76" s="8"/>
    </row>
    <row r="77" spans="1:10" ht="36" customHeight="1">
      <c r="A77" s="7" t="s">
        <v>556</v>
      </c>
      <c r="B77" s="7"/>
      <c r="C77" s="7"/>
      <c r="D77" s="7" t="s">
        <v>557</v>
      </c>
      <c r="E77" s="7" t="s">
        <v>558</v>
      </c>
      <c r="F77" s="7" t="s">
        <v>559</v>
      </c>
      <c r="G77" s="7" t="s">
        <v>560</v>
      </c>
      <c r="H77" s="7" t="s">
        <v>561</v>
      </c>
      <c r="I77" s="7" t="s">
        <v>562</v>
      </c>
      <c r="J77" s="7"/>
    </row>
    <row r="78" spans="1:10" ht="36" customHeight="1">
      <c r="A78" s="7"/>
      <c r="B78" s="7"/>
      <c r="C78" s="10" t="s">
        <v>563</v>
      </c>
      <c r="D78" s="11">
        <v>0</v>
      </c>
      <c r="E78" s="11" t="s">
        <v>638</v>
      </c>
      <c r="F78" s="11" t="s">
        <v>639</v>
      </c>
      <c r="G78" s="7">
        <v>10</v>
      </c>
      <c r="H78" s="12" t="s">
        <v>640</v>
      </c>
      <c r="I78" s="13">
        <v>10</v>
      </c>
      <c r="J78" s="13"/>
    </row>
    <row r="79" spans="1:10" ht="36" customHeight="1">
      <c r="A79" s="7"/>
      <c r="B79" s="7"/>
      <c r="C79" s="10" t="s">
        <v>567</v>
      </c>
      <c r="D79" s="11"/>
      <c r="E79" s="11" t="s">
        <v>638</v>
      </c>
      <c r="F79" s="11" t="s">
        <v>639</v>
      </c>
      <c r="G79" s="7" t="s">
        <v>376</v>
      </c>
      <c r="H79" s="12" t="s">
        <v>640</v>
      </c>
      <c r="I79" s="13" t="s">
        <v>376</v>
      </c>
      <c r="J79" s="13"/>
    </row>
    <row r="80" spans="1:10" ht="36" customHeight="1">
      <c r="A80" s="7"/>
      <c r="B80" s="7"/>
      <c r="C80" s="10" t="s">
        <v>571</v>
      </c>
      <c r="D80" s="11"/>
      <c r="E80" s="11"/>
      <c r="F80" s="11"/>
      <c r="G80" s="7" t="s">
        <v>376</v>
      </c>
      <c r="H80" s="12"/>
      <c r="I80" s="13" t="s">
        <v>376</v>
      </c>
      <c r="J80" s="13"/>
    </row>
    <row r="81" spans="1:10" ht="36" customHeight="1">
      <c r="A81" s="7"/>
      <c r="B81" s="7"/>
      <c r="C81" s="10" t="s">
        <v>573</v>
      </c>
      <c r="D81" s="11"/>
      <c r="E81" s="11"/>
      <c r="F81" s="11"/>
      <c r="G81" s="7" t="s">
        <v>376</v>
      </c>
      <c r="H81" s="11"/>
      <c r="I81" s="13" t="s">
        <v>376</v>
      </c>
      <c r="J81" s="13"/>
    </row>
    <row r="82" spans="1:10" ht="36" customHeight="1">
      <c r="A82" s="7" t="s">
        <v>574</v>
      </c>
      <c r="B82" s="7" t="s">
        <v>575</v>
      </c>
      <c r="C82" s="7"/>
      <c r="D82" s="7"/>
      <c r="E82" s="7"/>
      <c r="F82" s="13" t="s">
        <v>465</v>
      </c>
      <c r="G82" s="13"/>
      <c r="H82" s="13"/>
      <c r="I82" s="13"/>
      <c r="J82" s="13"/>
    </row>
    <row r="83" spans="1:10" ht="36" customHeight="1">
      <c r="A83" s="7"/>
      <c r="B83" s="14" t="s">
        <v>641</v>
      </c>
      <c r="C83" s="15"/>
      <c r="D83" s="15"/>
      <c r="E83" s="16"/>
      <c r="F83" s="13" t="s">
        <v>642</v>
      </c>
      <c r="G83" s="13"/>
      <c r="H83" s="13"/>
      <c r="I83" s="13"/>
      <c r="J83" s="13"/>
    </row>
    <row r="84" spans="1:10" ht="36" customHeight="1">
      <c r="A84" s="17" t="s">
        <v>578</v>
      </c>
      <c r="B84" s="18"/>
      <c r="C84" s="19"/>
      <c r="D84" s="17" t="s">
        <v>579</v>
      </c>
      <c r="E84" s="18"/>
      <c r="F84" s="19"/>
      <c r="G84" s="20" t="s">
        <v>496</v>
      </c>
      <c r="H84" s="20" t="s">
        <v>560</v>
      </c>
      <c r="I84" s="20" t="s">
        <v>562</v>
      </c>
      <c r="J84" s="20" t="s">
        <v>497</v>
      </c>
    </row>
    <row r="85" spans="1:10" ht="36" customHeight="1">
      <c r="A85" s="17" t="s">
        <v>490</v>
      </c>
      <c r="B85" s="7" t="s">
        <v>491</v>
      </c>
      <c r="C85" s="7" t="s">
        <v>492</v>
      </c>
      <c r="D85" s="7" t="s">
        <v>493</v>
      </c>
      <c r="E85" s="7" t="s">
        <v>494</v>
      </c>
      <c r="F85" s="7" t="s">
        <v>495</v>
      </c>
      <c r="G85" s="21"/>
      <c r="H85" s="21"/>
      <c r="I85" s="21"/>
      <c r="J85" s="21"/>
    </row>
    <row r="86" spans="1:10" ht="36" customHeight="1">
      <c r="A86" s="22" t="s">
        <v>498</v>
      </c>
      <c r="B86" s="9" t="s">
        <v>499</v>
      </c>
      <c r="C86" s="9" t="s">
        <v>643</v>
      </c>
      <c r="D86" s="9" t="s">
        <v>501</v>
      </c>
      <c r="E86" s="9" t="s">
        <v>644</v>
      </c>
      <c r="F86" s="9" t="s">
        <v>544</v>
      </c>
      <c r="G86" s="9" t="s">
        <v>640</v>
      </c>
      <c r="H86" s="23">
        <v>10</v>
      </c>
      <c r="I86" s="23">
        <v>10</v>
      </c>
      <c r="J86" s="28" t="s">
        <v>582</v>
      </c>
    </row>
    <row r="87" spans="1:10" ht="36" customHeight="1">
      <c r="A87" s="22" t="s">
        <v>498</v>
      </c>
      <c r="B87" s="9" t="s">
        <v>499</v>
      </c>
      <c r="C87" s="30" t="s">
        <v>645</v>
      </c>
      <c r="D87" s="31" t="s">
        <v>513</v>
      </c>
      <c r="E87" s="265" t="s">
        <v>12</v>
      </c>
      <c r="F87" s="9" t="s">
        <v>536</v>
      </c>
      <c r="G87" s="9" t="s">
        <v>510</v>
      </c>
      <c r="H87" s="23">
        <v>10</v>
      </c>
      <c r="I87" s="23">
        <v>10</v>
      </c>
      <c r="J87" s="28" t="s">
        <v>582</v>
      </c>
    </row>
    <row r="88" spans="1:10" ht="36" customHeight="1">
      <c r="A88" s="22" t="s">
        <v>498</v>
      </c>
      <c r="B88" s="9" t="s">
        <v>499</v>
      </c>
      <c r="C88" s="30" t="s">
        <v>646</v>
      </c>
      <c r="D88" s="31" t="s">
        <v>513</v>
      </c>
      <c r="E88" s="265" t="s">
        <v>38</v>
      </c>
      <c r="F88" s="9" t="s">
        <v>536</v>
      </c>
      <c r="G88" s="9" t="s">
        <v>510</v>
      </c>
      <c r="H88" s="23">
        <v>10</v>
      </c>
      <c r="I88" s="23">
        <v>10</v>
      </c>
      <c r="J88" s="28" t="s">
        <v>582</v>
      </c>
    </row>
    <row r="89" spans="1:10" ht="36" customHeight="1">
      <c r="A89" s="22" t="s">
        <v>498</v>
      </c>
      <c r="B89" s="9" t="s">
        <v>499</v>
      </c>
      <c r="C89" s="30" t="s">
        <v>647</v>
      </c>
      <c r="D89" s="31" t="s">
        <v>513</v>
      </c>
      <c r="E89" s="265" t="s">
        <v>13</v>
      </c>
      <c r="F89" s="9" t="s">
        <v>648</v>
      </c>
      <c r="G89" s="9" t="s">
        <v>510</v>
      </c>
      <c r="H89" s="23">
        <v>10</v>
      </c>
      <c r="I89" s="23">
        <v>10</v>
      </c>
      <c r="J89" s="28" t="s">
        <v>582</v>
      </c>
    </row>
    <row r="90" spans="1:10" ht="36" customHeight="1">
      <c r="A90" s="22" t="s">
        <v>498</v>
      </c>
      <c r="B90" s="32" t="s">
        <v>516</v>
      </c>
      <c r="C90" s="31" t="s">
        <v>649</v>
      </c>
      <c r="D90" s="31" t="s">
        <v>513</v>
      </c>
      <c r="E90" s="9" t="s">
        <v>581</v>
      </c>
      <c r="F90" s="9" t="s">
        <v>544</v>
      </c>
      <c r="G90" s="9" t="s">
        <v>640</v>
      </c>
      <c r="H90" s="23">
        <v>10</v>
      </c>
      <c r="I90" s="23">
        <v>10</v>
      </c>
      <c r="J90" s="28" t="s">
        <v>582</v>
      </c>
    </row>
    <row r="91" spans="1:10" ht="36" customHeight="1">
      <c r="A91" s="22" t="s">
        <v>498</v>
      </c>
      <c r="B91" s="33" t="s">
        <v>522</v>
      </c>
      <c r="C91" s="31" t="s">
        <v>650</v>
      </c>
      <c r="D91" s="31" t="s">
        <v>513</v>
      </c>
      <c r="E91" s="9" t="s">
        <v>581</v>
      </c>
      <c r="F91" s="9" t="s">
        <v>544</v>
      </c>
      <c r="G91" s="9" t="s">
        <v>510</v>
      </c>
      <c r="H91" s="23">
        <v>10</v>
      </c>
      <c r="I91" s="23">
        <v>10</v>
      </c>
      <c r="J91" s="28" t="s">
        <v>582</v>
      </c>
    </row>
    <row r="92" spans="1:10" ht="36" customHeight="1">
      <c r="A92" s="22" t="s">
        <v>498</v>
      </c>
      <c r="B92" s="32" t="s">
        <v>528</v>
      </c>
      <c r="C92" s="30" t="s">
        <v>651</v>
      </c>
      <c r="D92" s="31" t="s">
        <v>513</v>
      </c>
      <c r="E92" s="9" t="s">
        <v>581</v>
      </c>
      <c r="F92" s="9" t="s">
        <v>544</v>
      </c>
      <c r="G92" s="9" t="s">
        <v>510</v>
      </c>
      <c r="H92" s="23">
        <v>10</v>
      </c>
      <c r="I92" s="23">
        <v>10</v>
      </c>
      <c r="J92" s="28" t="s">
        <v>582</v>
      </c>
    </row>
    <row r="93" spans="1:10" ht="36" customHeight="1">
      <c r="A93" s="22" t="s">
        <v>533</v>
      </c>
      <c r="B93" s="33" t="s">
        <v>590</v>
      </c>
      <c r="C93" s="31" t="s">
        <v>652</v>
      </c>
      <c r="D93" s="9" t="s">
        <v>501</v>
      </c>
      <c r="E93" s="9" t="s">
        <v>584</v>
      </c>
      <c r="F93" s="9" t="s">
        <v>544</v>
      </c>
      <c r="G93" s="9" t="s">
        <v>510</v>
      </c>
      <c r="H93" s="23">
        <v>10</v>
      </c>
      <c r="I93" s="23">
        <v>10</v>
      </c>
      <c r="J93" s="28" t="s">
        <v>582</v>
      </c>
    </row>
    <row r="94" spans="1:10" ht="36" customHeight="1">
      <c r="A94" s="22" t="s">
        <v>541</v>
      </c>
      <c r="B94" s="34" t="s">
        <v>542</v>
      </c>
      <c r="C94" s="31" t="s">
        <v>653</v>
      </c>
      <c r="D94" s="9" t="s">
        <v>501</v>
      </c>
      <c r="E94" s="9" t="s">
        <v>634</v>
      </c>
      <c r="F94" s="9" t="s">
        <v>544</v>
      </c>
      <c r="G94" s="9" t="s">
        <v>510</v>
      </c>
      <c r="H94" s="23">
        <v>10</v>
      </c>
      <c r="I94" s="23">
        <v>10</v>
      </c>
      <c r="J94" s="28" t="s">
        <v>582</v>
      </c>
    </row>
    <row r="95" spans="1:10" ht="36" customHeight="1">
      <c r="A95" s="25" t="s">
        <v>593</v>
      </c>
      <c r="B95" s="25"/>
      <c r="C95" s="25"/>
      <c r="D95" s="26" t="s">
        <v>654</v>
      </c>
      <c r="E95" s="26"/>
      <c r="F95" s="26"/>
      <c r="G95" s="26"/>
      <c r="H95" s="26"/>
      <c r="I95" s="26"/>
      <c r="J95" s="26"/>
    </row>
    <row r="96" spans="1:10" ht="36" customHeight="1">
      <c r="A96" s="25" t="s">
        <v>594</v>
      </c>
      <c r="B96" s="25"/>
      <c r="C96" s="25"/>
      <c r="D96" s="25"/>
      <c r="E96" s="25"/>
      <c r="F96" s="25"/>
      <c r="G96" s="25"/>
      <c r="H96" s="25">
        <v>100</v>
      </c>
      <c r="I96" s="25">
        <v>100</v>
      </c>
      <c r="J96" s="29" t="s">
        <v>595</v>
      </c>
    </row>
    <row r="97" spans="1:10" ht="13.5">
      <c r="A97" s="27"/>
      <c r="B97" s="27"/>
      <c r="C97" s="27"/>
      <c r="D97" s="27"/>
      <c r="E97" s="27"/>
      <c r="F97" s="27"/>
      <c r="G97" s="27"/>
      <c r="H97" s="27"/>
      <c r="I97" s="27"/>
      <c r="J97" s="27"/>
    </row>
    <row r="98" spans="1:10" ht="22.5">
      <c r="A98" s="5" t="s">
        <v>549</v>
      </c>
      <c r="B98" s="5"/>
      <c r="C98" s="5"/>
      <c r="D98" s="5"/>
      <c r="E98" s="5"/>
      <c r="F98" s="5"/>
      <c r="G98" s="5"/>
      <c r="H98" s="5"/>
      <c r="I98" s="5"/>
      <c r="J98" s="5"/>
    </row>
    <row r="99" spans="1:10" ht="36" customHeight="1">
      <c r="A99" s="6" t="s">
        <v>550</v>
      </c>
      <c r="B99" s="6"/>
      <c r="C99" s="6"/>
      <c r="D99" s="6"/>
      <c r="E99" s="6"/>
      <c r="F99" s="6"/>
      <c r="G99" s="6"/>
      <c r="H99" s="6"/>
      <c r="I99" s="6"/>
      <c r="J99" s="6"/>
    </row>
    <row r="100" spans="1:10" ht="36" customHeight="1">
      <c r="A100" s="7" t="s">
        <v>551</v>
      </c>
      <c r="B100" s="7"/>
      <c r="C100" s="8" t="s">
        <v>655</v>
      </c>
      <c r="D100" s="8"/>
      <c r="E100" s="8"/>
      <c r="F100" s="8"/>
      <c r="G100" s="8"/>
      <c r="H100" s="8"/>
      <c r="I100" s="8"/>
      <c r="J100" s="8"/>
    </row>
    <row r="101" spans="1:10" ht="36" customHeight="1">
      <c r="A101" s="7" t="s">
        <v>553</v>
      </c>
      <c r="B101" s="7"/>
      <c r="C101" s="9" t="s">
        <v>554</v>
      </c>
      <c r="D101" s="9"/>
      <c r="E101" s="9"/>
      <c r="F101" s="7" t="s">
        <v>555</v>
      </c>
      <c r="G101" s="8" t="s">
        <v>88</v>
      </c>
      <c r="H101" s="8"/>
      <c r="I101" s="8"/>
      <c r="J101" s="8"/>
    </row>
    <row r="102" spans="1:10" ht="36" customHeight="1">
      <c r="A102" s="7" t="s">
        <v>556</v>
      </c>
      <c r="B102" s="7"/>
      <c r="C102" s="7"/>
      <c r="D102" s="7" t="s">
        <v>557</v>
      </c>
      <c r="E102" s="7" t="s">
        <v>558</v>
      </c>
      <c r="F102" s="7" t="s">
        <v>559</v>
      </c>
      <c r="G102" s="7" t="s">
        <v>560</v>
      </c>
      <c r="H102" s="7" t="s">
        <v>561</v>
      </c>
      <c r="I102" s="7" t="s">
        <v>562</v>
      </c>
      <c r="J102" s="7"/>
    </row>
    <row r="103" spans="1:10" ht="36" customHeight="1">
      <c r="A103" s="7"/>
      <c r="B103" s="7"/>
      <c r="C103" s="10" t="s">
        <v>563</v>
      </c>
      <c r="D103" s="11">
        <v>0</v>
      </c>
      <c r="E103" s="11" t="s">
        <v>656</v>
      </c>
      <c r="F103" s="11" t="s">
        <v>656</v>
      </c>
      <c r="G103" s="7">
        <v>10</v>
      </c>
      <c r="H103" s="12" t="s">
        <v>510</v>
      </c>
      <c r="I103" s="13">
        <v>10</v>
      </c>
      <c r="J103" s="13"/>
    </row>
    <row r="104" spans="1:10" ht="36" customHeight="1">
      <c r="A104" s="7"/>
      <c r="B104" s="7"/>
      <c r="C104" s="10" t="s">
        <v>567</v>
      </c>
      <c r="D104" s="11"/>
      <c r="E104" s="11" t="s">
        <v>656</v>
      </c>
      <c r="F104" s="11" t="s">
        <v>656</v>
      </c>
      <c r="G104" s="7" t="s">
        <v>376</v>
      </c>
      <c r="H104" s="12" t="s">
        <v>510</v>
      </c>
      <c r="I104" s="13" t="s">
        <v>376</v>
      </c>
      <c r="J104" s="13"/>
    </row>
    <row r="105" spans="1:10" ht="36" customHeight="1">
      <c r="A105" s="7"/>
      <c r="B105" s="7"/>
      <c r="C105" s="10" t="s">
        <v>571</v>
      </c>
      <c r="D105" s="11"/>
      <c r="E105" s="11"/>
      <c r="F105" s="11"/>
      <c r="G105" s="7" t="s">
        <v>376</v>
      </c>
      <c r="H105" s="12"/>
      <c r="I105" s="13" t="s">
        <v>376</v>
      </c>
      <c r="J105" s="13"/>
    </row>
    <row r="106" spans="1:10" ht="36" customHeight="1">
      <c r="A106" s="7"/>
      <c r="B106" s="7"/>
      <c r="C106" s="10" t="s">
        <v>573</v>
      </c>
      <c r="D106" s="11"/>
      <c r="E106" s="11"/>
      <c r="F106" s="11"/>
      <c r="G106" s="7" t="s">
        <v>376</v>
      </c>
      <c r="H106" s="11"/>
      <c r="I106" s="13" t="s">
        <v>376</v>
      </c>
      <c r="J106" s="13"/>
    </row>
    <row r="107" spans="1:10" ht="36" customHeight="1">
      <c r="A107" s="7" t="s">
        <v>574</v>
      </c>
      <c r="B107" s="7" t="s">
        <v>575</v>
      </c>
      <c r="C107" s="7"/>
      <c r="D107" s="7"/>
      <c r="E107" s="7"/>
      <c r="F107" s="13" t="s">
        <v>465</v>
      </c>
      <c r="G107" s="13"/>
      <c r="H107" s="13"/>
      <c r="I107" s="13"/>
      <c r="J107" s="13"/>
    </row>
    <row r="108" spans="1:10" ht="36" customHeight="1">
      <c r="A108" s="7"/>
      <c r="B108" s="14" t="s">
        <v>657</v>
      </c>
      <c r="C108" s="15"/>
      <c r="D108" s="15"/>
      <c r="E108" s="16"/>
      <c r="F108" s="13" t="s">
        <v>658</v>
      </c>
      <c r="G108" s="13"/>
      <c r="H108" s="13"/>
      <c r="I108" s="13"/>
      <c r="J108" s="13"/>
    </row>
    <row r="109" spans="1:10" ht="36" customHeight="1">
      <c r="A109" s="17" t="s">
        <v>578</v>
      </c>
      <c r="B109" s="18"/>
      <c r="C109" s="19"/>
      <c r="D109" s="17" t="s">
        <v>579</v>
      </c>
      <c r="E109" s="18"/>
      <c r="F109" s="19"/>
      <c r="G109" s="20" t="s">
        <v>496</v>
      </c>
      <c r="H109" s="20" t="s">
        <v>560</v>
      </c>
      <c r="I109" s="20" t="s">
        <v>562</v>
      </c>
      <c r="J109" s="20" t="s">
        <v>497</v>
      </c>
    </row>
    <row r="110" spans="1:10" ht="36" customHeight="1">
      <c r="A110" s="17" t="s">
        <v>490</v>
      </c>
      <c r="B110" s="7" t="s">
        <v>491</v>
      </c>
      <c r="C110" s="7" t="s">
        <v>492</v>
      </c>
      <c r="D110" s="7" t="s">
        <v>493</v>
      </c>
      <c r="E110" s="7" t="s">
        <v>494</v>
      </c>
      <c r="F110" s="7" t="s">
        <v>495</v>
      </c>
      <c r="G110" s="21"/>
      <c r="H110" s="21"/>
      <c r="I110" s="21"/>
      <c r="J110" s="21"/>
    </row>
    <row r="111" spans="1:10" ht="36" customHeight="1">
      <c r="A111" s="22" t="s">
        <v>498</v>
      </c>
      <c r="B111" s="9" t="s">
        <v>499</v>
      </c>
      <c r="C111" s="9" t="s">
        <v>659</v>
      </c>
      <c r="D111" s="31" t="s">
        <v>513</v>
      </c>
      <c r="E111" s="9" t="s">
        <v>28</v>
      </c>
      <c r="F111" s="9" t="s">
        <v>502</v>
      </c>
      <c r="G111" s="9" t="s">
        <v>660</v>
      </c>
      <c r="H111" s="23">
        <v>10</v>
      </c>
      <c r="I111" s="23">
        <v>10</v>
      </c>
      <c r="J111" s="28" t="s">
        <v>582</v>
      </c>
    </row>
    <row r="112" spans="1:10" ht="36" customHeight="1">
      <c r="A112" s="22" t="s">
        <v>498</v>
      </c>
      <c r="B112" s="9" t="s">
        <v>499</v>
      </c>
      <c r="C112" s="9" t="s">
        <v>661</v>
      </c>
      <c r="D112" s="31" t="s">
        <v>513</v>
      </c>
      <c r="E112" s="9" t="s">
        <v>28</v>
      </c>
      <c r="F112" s="9" t="s">
        <v>502</v>
      </c>
      <c r="G112" s="9" t="s">
        <v>660</v>
      </c>
      <c r="H112" s="23">
        <v>10</v>
      </c>
      <c r="I112" s="23">
        <v>10</v>
      </c>
      <c r="J112" s="28" t="s">
        <v>582</v>
      </c>
    </row>
    <row r="113" spans="1:10" ht="36" customHeight="1">
      <c r="A113" s="22" t="s">
        <v>498</v>
      </c>
      <c r="B113" s="9" t="s">
        <v>516</v>
      </c>
      <c r="C113" s="9" t="s">
        <v>662</v>
      </c>
      <c r="D113" s="31" t="s">
        <v>513</v>
      </c>
      <c r="E113" s="9" t="s">
        <v>581</v>
      </c>
      <c r="F113" s="9" t="s">
        <v>544</v>
      </c>
      <c r="G113" s="9" t="s">
        <v>510</v>
      </c>
      <c r="H113" s="23">
        <v>10</v>
      </c>
      <c r="I113" s="23">
        <v>10</v>
      </c>
      <c r="J113" s="28" t="s">
        <v>582</v>
      </c>
    </row>
    <row r="114" spans="1:10" ht="36" customHeight="1">
      <c r="A114" s="22" t="s">
        <v>498</v>
      </c>
      <c r="B114" s="9" t="s">
        <v>516</v>
      </c>
      <c r="C114" s="9" t="s">
        <v>663</v>
      </c>
      <c r="D114" s="31" t="s">
        <v>513</v>
      </c>
      <c r="E114" s="9" t="s">
        <v>581</v>
      </c>
      <c r="F114" s="9" t="s">
        <v>544</v>
      </c>
      <c r="G114" s="9" t="s">
        <v>510</v>
      </c>
      <c r="H114" s="23">
        <v>10</v>
      </c>
      <c r="I114" s="23">
        <v>10</v>
      </c>
      <c r="J114" s="28" t="s">
        <v>582</v>
      </c>
    </row>
    <row r="115" spans="1:10" ht="36" customHeight="1">
      <c r="A115" s="22" t="s">
        <v>498</v>
      </c>
      <c r="B115" s="9" t="s">
        <v>522</v>
      </c>
      <c r="C115" s="9" t="s">
        <v>664</v>
      </c>
      <c r="D115" s="31" t="s">
        <v>513</v>
      </c>
      <c r="E115" s="9" t="s">
        <v>12</v>
      </c>
      <c r="F115" s="9" t="s">
        <v>524</v>
      </c>
      <c r="G115" s="9" t="s">
        <v>510</v>
      </c>
      <c r="H115" s="23">
        <v>10</v>
      </c>
      <c r="I115" s="23">
        <v>10</v>
      </c>
      <c r="J115" s="28" t="s">
        <v>582</v>
      </c>
    </row>
    <row r="116" spans="1:10" ht="36" customHeight="1">
      <c r="A116" s="22" t="s">
        <v>498</v>
      </c>
      <c r="B116" s="9" t="s">
        <v>528</v>
      </c>
      <c r="C116" s="9" t="s">
        <v>665</v>
      </c>
      <c r="D116" s="31" t="s">
        <v>513</v>
      </c>
      <c r="E116" s="9" t="s">
        <v>666</v>
      </c>
      <c r="F116" s="9" t="s">
        <v>667</v>
      </c>
      <c r="G116" s="9" t="s">
        <v>510</v>
      </c>
      <c r="H116" s="23">
        <v>10</v>
      </c>
      <c r="I116" s="23">
        <v>10</v>
      </c>
      <c r="J116" s="28" t="s">
        <v>582</v>
      </c>
    </row>
    <row r="117" spans="1:10" ht="36" customHeight="1">
      <c r="A117" s="22" t="s">
        <v>498</v>
      </c>
      <c r="B117" s="9" t="s">
        <v>528</v>
      </c>
      <c r="C117" s="9" t="s">
        <v>668</v>
      </c>
      <c r="D117" s="31" t="s">
        <v>513</v>
      </c>
      <c r="E117" s="9" t="s">
        <v>669</v>
      </c>
      <c r="F117" s="9" t="s">
        <v>667</v>
      </c>
      <c r="G117" s="9" t="s">
        <v>510</v>
      </c>
      <c r="H117" s="23">
        <v>10</v>
      </c>
      <c r="I117" s="23">
        <v>10</v>
      </c>
      <c r="J117" s="28" t="s">
        <v>582</v>
      </c>
    </row>
    <row r="118" spans="1:10" ht="36" customHeight="1">
      <c r="A118" s="22" t="s">
        <v>533</v>
      </c>
      <c r="B118" s="22" t="s">
        <v>538</v>
      </c>
      <c r="C118" s="35" t="s">
        <v>670</v>
      </c>
      <c r="D118" s="9" t="s">
        <v>501</v>
      </c>
      <c r="E118" s="9" t="s">
        <v>38</v>
      </c>
      <c r="F118" s="9" t="s">
        <v>506</v>
      </c>
      <c r="G118" s="9" t="s">
        <v>510</v>
      </c>
      <c r="H118" s="23">
        <v>10</v>
      </c>
      <c r="I118" s="23">
        <v>10</v>
      </c>
      <c r="J118" s="28" t="s">
        <v>582</v>
      </c>
    </row>
    <row r="119" spans="1:10" ht="36" customHeight="1">
      <c r="A119" s="22" t="s">
        <v>533</v>
      </c>
      <c r="B119" s="24" t="s">
        <v>590</v>
      </c>
      <c r="C119" s="35" t="s">
        <v>671</v>
      </c>
      <c r="D119" s="9" t="s">
        <v>501</v>
      </c>
      <c r="E119" s="9" t="s">
        <v>584</v>
      </c>
      <c r="F119" s="9" t="s">
        <v>544</v>
      </c>
      <c r="G119" s="9" t="s">
        <v>510</v>
      </c>
      <c r="H119" s="23">
        <v>5</v>
      </c>
      <c r="I119" s="23">
        <v>5</v>
      </c>
      <c r="J119" s="28" t="s">
        <v>582</v>
      </c>
    </row>
    <row r="120" spans="1:10" ht="36" customHeight="1">
      <c r="A120" s="22" t="s">
        <v>541</v>
      </c>
      <c r="B120" s="24" t="s">
        <v>542</v>
      </c>
      <c r="C120" s="9" t="s">
        <v>672</v>
      </c>
      <c r="D120" s="9" t="s">
        <v>501</v>
      </c>
      <c r="E120" s="9" t="s">
        <v>584</v>
      </c>
      <c r="F120" s="9" t="s">
        <v>544</v>
      </c>
      <c r="G120" s="9" t="s">
        <v>510</v>
      </c>
      <c r="H120" s="23">
        <v>5</v>
      </c>
      <c r="I120" s="23">
        <v>5</v>
      </c>
      <c r="J120" s="28" t="s">
        <v>582</v>
      </c>
    </row>
    <row r="121" spans="1:10" ht="36" customHeight="1">
      <c r="A121" s="25" t="s">
        <v>593</v>
      </c>
      <c r="B121" s="25"/>
      <c r="C121" s="25"/>
      <c r="D121" s="26" t="s">
        <v>612</v>
      </c>
      <c r="E121" s="26"/>
      <c r="F121" s="26"/>
      <c r="G121" s="26"/>
      <c r="H121" s="26"/>
      <c r="I121" s="26"/>
      <c r="J121" s="26"/>
    </row>
    <row r="122" spans="1:10" ht="36" customHeight="1">
      <c r="A122" s="25" t="s">
        <v>594</v>
      </c>
      <c r="B122" s="25"/>
      <c r="C122" s="25"/>
      <c r="D122" s="25"/>
      <c r="E122" s="25"/>
      <c r="F122" s="25"/>
      <c r="G122" s="25"/>
      <c r="H122" s="25">
        <v>100</v>
      </c>
      <c r="I122" s="25">
        <v>100</v>
      </c>
      <c r="J122" s="29" t="s">
        <v>595</v>
      </c>
    </row>
    <row r="123" spans="1:10" ht="13.5">
      <c r="A123" s="27"/>
      <c r="B123" s="27"/>
      <c r="C123" s="27"/>
      <c r="D123" s="27"/>
      <c r="E123" s="27"/>
      <c r="F123" s="27"/>
      <c r="G123" s="27"/>
      <c r="H123" s="27"/>
      <c r="I123" s="27"/>
      <c r="J123" s="27"/>
    </row>
    <row r="124" spans="1:10" ht="22.5">
      <c r="A124" s="5" t="s">
        <v>549</v>
      </c>
      <c r="B124" s="5"/>
      <c r="C124" s="5"/>
      <c r="D124" s="5"/>
      <c r="E124" s="5"/>
      <c r="F124" s="5"/>
      <c r="G124" s="5"/>
      <c r="H124" s="5"/>
      <c r="I124" s="5"/>
      <c r="J124" s="5"/>
    </row>
    <row r="125" spans="1:10" ht="36" customHeight="1">
      <c r="A125" s="6" t="s">
        <v>550</v>
      </c>
      <c r="B125" s="6"/>
      <c r="C125" s="6"/>
      <c r="D125" s="6"/>
      <c r="E125" s="6"/>
      <c r="F125" s="6"/>
      <c r="G125" s="6"/>
      <c r="H125" s="6"/>
      <c r="I125" s="6"/>
      <c r="J125" s="6"/>
    </row>
    <row r="126" spans="1:10" ht="36" customHeight="1">
      <c r="A126" s="7" t="s">
        <v>551</v>
      </c>
      <c r="B126" s="7"/>
      <c r="C126" s="8" t="s">
        <v>673</v>
      </c>
      <c r="D126" s="8"/>
      <c r="E126" s="8"/>
      <c r="F126" s="8"/>
      <c r="G126" s="8"/>
      <c r="H126" s="8"/>
      <c r="I126" s="8"/>
      <c r="J126" s="8"/>
    </row>
    <row r="127" spans="1:10" ht="36" customHeight="1">
      <c r="A127" s="7" t="s">
        <v>553</v>
      </c>
      <c r="B127" s="7"/>
      <c r="C127" s="9" t="s">
        <v>554</v>
      </c>
      <c r="D127" s="9"/>
      <c r="E127" s="9"/>
      <c r="F127" s="7" t="s">
        <v>555</v>
      </c>
      <c r="G127" s="8" t="s">
        <v>88</v>
      </c>
      <c r="H127" s="8"/>
      <c r="I127" s="8"/>
      <c r="J127" s="8"/>
    </row>
    <row r="128" spans="1:10" ht="36" customHeight="1">
      <c r="A128" s="7" t="s">
        <v>556</v>
      </c>
      <c r="B128" s="7"/>
      <c r="C128" s="7"/>
      <c r="D128" s="7" t="s">
        <v>557</v>
      </c>
      <c r="E128" s="7" t="s">
        <v>558</v>
      </c>
      <c r="F128" s="7" t="s">
        <v>559</v>
      </c>
      <c r="G128" s="7" t="s">
        <v>560</v>
      </c>
      <c r="H128" s="7" t="s">
        <v>561</v>
      </c>
      <c r="I128" s="7" t="s">
        <v>562</v>
      </c>
      <c r="J128" s="7"/>
    </row>
    <row r="129" spans="1:10" ht="36" customHeight="1">
      <c r="A129" s="7"/>
      <c r="B129" s="7"/>
      <c r="C129" s="10" t="s">
        <v>563</v>
      </c>
      <c r="D129" s="11"/>
      <c r="E129" s="11" t="s">
        <v>674</v>
      </c>
      <c r="F129" s="11" t="s">
        <v>675</v>
      </c>
      <c r="G129" s="7">
        <v>10</v>
      </c>
      <c r="H129" s="12" t="s">
        <v>676</v>
      </c>
      <c r="I129" s="13">
        <v>10</v>
      </c>
      <c r="J129" s="13"/>
    </row>
    <row r="130" spans="1:10" ht="36" customHeight="1">
      <c r="A130" s="7"/>
      <c r="B130" s="7"/>
      <c r="C130" s="10" t="s">
        <v>567</v>
      </c>
      <c r="D130" s="11"/>
      <c r="E130" s="11" t="s">
        <v>677</v>
      </c>
      <c r="F130" s="11" t="s">
        <v>677</v>
      </c>
      <c r="G130" s="7" t="s">
        <v>376</v>
      </c>
      <c r="H130" s="12" t="s">
        <v>510</v>
      </c>
      <c r="I130" s="13" t="s">
        <v>376</v>
      </c>
      <c r="J130" s="13"/>
    </row>
    <row r="131" spans="1:10" ht="36" customHeight="1">
      <c r="A131" s="7"/>
      <c r="B131" s="7"/>
      <c r="C131" s="10" t="s">
        <v>571</v>
      </c>
      <c r="D131" s="11"/>
      <c r="E131" s="11"/>
      <c r="F131" s="11"/>
      <c r="G131" s="7" t="s">
        <v>376</v>
      </c>
      <c r="H131" s="12"/>
      <c r="I131" s="13" t="s">
        <v>376</v>
      </c>
      <c r="J131" s="13"/>
    </row>
    <row r="132" spans="1:10" ht="36" customHeight="1">
      <c r="A132" s="7"/>
      <c r="B132" s="7"/>
      <c r="C132" s="10" t="s">
        <v>573</v>
      </c>
      <c r="D132" s="11"/>
      <c r="E132" s="11" t="s">
        <v>678</v>
      </c>
      <c r="F132" s="11" t="s">
        <v>679</v>
      </c>
      <c r="G132" s="7" t="s">
        <v>376</v>
      </c>
      <c r="H132" s="11">
        <v>0.4057</v>
      </c>
      <c r="I132" s="13" t="s">
        <v>376</v>
      </c>
      <c r="J132" s="13"/>
    </row>
    <row r="133" spans="1:10" ht="36" customHeight="1">
      <c r="A133" s="7" t="s">
        <v>574</v>
      </c>
      <c r="B133" s="7" t="s">
        <v>575</v>
      </c>
      <c r="C133" s="7"/>
      <c r="D133" s="7"/>
      <c r="E133" s="7"/>
      <c r="F133" s="13" t="s">
        <v>465</v>
      </c>
      <c r="G133" s="13"/>
      <c r="H133" s="13"/>
      <c r="I133" s="13"/>
      <c r="J133" s="13"/>
    </row>
    <row r="134" spans="1:10" ht="70.5" customHeight="1">
      <c r="A134" s="7"/>
      <c r="B134" s="14" t="s">
        <v>680</v>
      </c>
      <c r="C134" s="15"/>
      <c r="D134" s="15"/>
      <c r="E134" s="16"/>
      <c r="F134" s="13" t="s">
        <v>681</v>
      </c>
      <c r="G134" s="13"/>
      <c r="H134" s="13"/>
      <c r="I134" s="13"/>
      <c r="J134" s="13"/>
    </row>
    <row r="135" spans="1:10" ht="36" customHeight="1">
      <c r="A135" s="17" t="s">
        <v>578</v>
      </c>
      <c r="B135" s="18"/>
      <c r="C135" s="19"/>
      <c r="D135" s="17" t="s">
        <v>579</v>
      </c>
      <c r="E135" s="18"/>
      <c r="F135" s="19"/>
      <c r="G135" s="20" t="s">
        <v>496</v>
      </c>
      <c r="H135" s="20" t="s">
        <v>560</v>
      </c>
      <c r="I135" s="20" t="s">
        <v>562</v>
      </c>
      <c r="J135" s="20" t="s">
        <v>497</v>
      </c>
    </row>
    <row r="136" spans="1:10" ht="36" customHeight="1">
      <c r="A136" s="17" t="s">
        <v>490</v>
      </c>
      <c r="B136" s="7" t="s">
        <v>491</v>
      </c>
      <c r="C136" s="7" t="s">
        <v>492</v>
      </c>
      <c r="D136" s="7" t="s">
        <v>493</v>
      </c>
      <c r="E136" s="7" t="s">
        <v>494</v>
      </c>
      <c r="F136" s="7" t="s">
        <v>495</v>
      </c>
      <c r="G136" s="21"/>
      <c r="H136" s="21"/>
      <c r="I136" s="21"/>
      <c r="J136" s="21"/>
    </row>
    <row r="137" spans="1:10" ht="36" customHeight="1">
      <c r="A137" s="22" t="s">
        <v>498</v>
      </c>
      <c r="B137" s="9" t="s">
        <v>499</v>
      </c>
      <c r="C137" s="9" t="s">
        <v>682</v>
      </c>
      <c r="D137" s="9" t="s">
        <v>513</v>
      </c>
      <c r="E137" s="9" t="s">
        <v>683</v>
      </c>
      <c r="F137" s="9" t="s">
        <v>684</v>
      </c>
      <c r="G137" s="9" t="s">
        <v>510</v>
      </c>
      <c r="H137" s="23">
        <v>10</v>
      </c>
      <c r="I137" s="23">
        <v>10</v>
      </c>
      <c r="J137" s="28" t="s">
        <v>582</v>
      </c>
    </row>
    <row r="138" spans="1:10" ht="36" customHeight="1">
      <c r="A138" s="22" t="s">
        <v>498</v>
      </c>
      <c r="B138" s="9" t="s">
        <v>499</v>
      </c>
      <c r="C138" s="9" t="s">
        <v>685</v>
      </c>
      <c r="D138" s="9" t="s">
        <v>513</v>
      </c>
      <c r="E138" s="9" t="s">
        <v>686</v>
      </c>
      <c r="F138" s="9" t="s">
        <v>687</v>
      </c>
      <c r="G138" s="9" t="s">
        <v>510</v>
      </c>
      <c r="H138" s="23">
        <v>10</v>
      </c>
      <c r="I138" s="23">
        <v>10</v>
      </c>
      <c r="J138" s="28" t="s">
        <v>582</v>
      </c>
    </row>
    <row r="139" spans="1:10" ht="36" customHeight="1">
      <c r="A139" s="22" t="s">
        <v>498</v>
      </c>
      <c r="B139" s="9" t="s">
        <v>516</v>
      </c>
      <c r="C139" s="9" t="s">
        <v>688</v>
      </c>
      <c r="D139" s="9" t="s">
        <v>513</v>
      </c>
      <c r="E139" s="9" t="s">
        <v>689</v>
      </c>
      <c r="F139" s="9" t="s">
        <v>502</v>
      </c>
      <c r="G139" s="9" t="s">
        <v>510</v>
      </c>
      <c r="H139" s="23">
        <v>10</v>
      </c>
      <c r="I139" s="23">
        <v>10</v>
      </c>
      <c r="J139" s="28" t="s">
        <v>582</v>
      </c>
    </row>
    <row r="140" spans="1:10" ht="36" customHeight="1">
      <c r="A140" s="22" t="s">
        <v>498</v>
      </c>
      <c r="B140" s="9" t="s">
        <v>522</v>
      </c>
      <c r="C140" s="9" t="s">
        <v>690</v>
      </c>
      <c r="D140" s="9" t="s">
        <v>513</v>
      </c>
      <c r="E140" s="9" t="s">
        <v>581</v>
      </c>
      <c r="F140" s="9" t="s">
        <v>544</v>
      </c>
      <c r="G140" s="9" t="s">
        <v>510</v>
      </c>
      <c r="H140" s="23">
        <v>10</v>
      </c>
      <c r="I140" s="23">
        <v>10</v>
      </c>
      <c r="J140" s="28" t="s">
        <v>582</v>
      </c>
    </row>
    <row r="141" spans="1:10" ht="36" customHeight="1">
      <c r="A141" s="22" t="s">
        <v>533</v>
      </c>
      <c r="B141" s="22" t="s">
        <v>534</v>
      </c>
      <c r="C141" s="9" t="s">
        <v>691</v>
      </c>
      <c r="D141" s="9" t="s">
        <v>513</v>
      </c>
      <c r="E141" s="9" t="s">
        <v>581</v>
      </c>
      <c r="F141" s="9" t="s">
        <v>544</v>
      </c>
      <c r="G141" s="9" t="s">
        <v>510</v>
      </c>
      <c r="H141" s="23">
        <v>10</v>
      </c>
      <c r="I141" s="23">
        <v>10</v>
      </c>
      <c r="J141" s="28" t="s">
        <v>582</v>
      </c>
    </row>
    <row r="142" spans="1:10" ht="36" customHeight="1">
      <c r="A142" s="22" t="s">
        <v>533</v>
      </c>
      <c r="B142" s="22" t="s">
        <v>538</v>
      </c>
      <c r="C142" s="35" t="s">
        <v>692</v>
      </c>
      <c r="D142" s="9" t="s">
        <v>513</v>
      </c>
      <c r="E142" s="9" t="s">
        <v>689</v>
      </c>
      <c r="F142" s="9" t="s">
        <v>502</v>
      </c>
      <c r="G142" s="9" t="s">
        <v>510</v>
      </c>
      <c r="H142" s="23">
        <v>10</v>
      </c>
      <c r="I142" s="23">
        <v>10</v>
      </c>
      <c r="J142" s="28" t="s">
        <v>582</v>
      </c>
    </row>
    <row r="143" spans="1:10" ht="36" customHeight="1">
      <c r="A143" s="22" t="s">
        <v>533</v>
      </c>
      <c r="B143" s="22" t="s">
        <v>538</v>
      </c>
      <c r="C143" s="35" t="s">
        <v>693</v>
      </c>
      <c r="D143" s="9" t="s">
        <v>513</v>
      </c>
      <c r="E143" s="9" t="s">
        <v>581</v>
      </c>
      <c r="F143" s="9" t="s">
        <v>544</v>
      </c>
      <c r="G143" s="9" t="s">
        <v>510</v>
      </c>
      <c r="H143" s="23">
        <v>10</v>
      </c>
      <c r="I143" s="23">
        <v>10</v>
      </c>
      <c r="J143" s="28" t="s">
        <v>582</v>
      </c>
    </row>
    <row r="144" spans="1:10" ht="36" customHeight="1">
      <c r="A144" s="22" t="s">
        <v>533</v>
      </c>
      <c r="B144" s="24" t="s">
        <v>590</v>
      </c>
      <c r="C144" s="9" t="s">
        <v>591</v>
      </c>
      <c r="D144" s="9" t="s">
        <v>501</v>
      </c>
      <c r="E144" s="9" t="s">
        <v>584</v>
      </c>
      <c r="F144" s="9" t="s">
        <v>544</v>
      </c>
      <c r="G144" s="9" t="s">
        <v>510</v>
      </c>
      <c r="H144" s="23">
        <v>10</v>
      </c>
      <c r="I144" s="23">
        <v>10</v>
      </c>
      <c r="J144" s="28" t="s">
        <v>582</v>
      </c>
    </row>
    <row r="145" spans="1:10" ht="36" customHeight="1">
      <c r="A145" s="22" t="s">
        <v>541</v>
      </c>
      <c r="B145" s="24" t="s">
        <v>542</v>
      </c>
      <c r="C145" s="9" t="s">
        <v>635</v>
      </c>
      <c r="D145" s="9" t="s">
        <v>501</v>
      </c>
      <c r="E145" s="9" t="s">
        <v>634</v>
      </c>
      <c r="F145" s="9" t="s">
        <v>544</v>
      </c>
      <c r="G145" s="9" t="s">
        <v>510</v>
      </c>
      <c r="H145" s="23">
        <v>10</v>
      </c>
      <c r="I145" s="23">
        <v>10</v>
      </c>
      <c r="J145" s="28" t="s">
        <v>582</v>
      </c>
    </row>
    <row r="146" spans="1:10" ht="36" customHeight="1">
      <c r="A146" s="25" t="s">
        <v>593</v>
      </c>
      <c r="B146" s="25"/>
      <c r="C146" s="25"/>
      <c r="D146" s="26" t="s">
        <v>612</v>
      </c>
      <c r="E146" s="26"/>
      <c r="F146" s="26"/>
      <c r="G146" s="26"/>
      <c r="H146" s="26"/>
      <c r="I146" s="26"/>
      <c r="J146" s="26"/>
    </row>
    <row r="147" spans="1:10" ht="36" customHeight="1">
      <c r="A147" s="25" t="s">
        <v>594</v>
      </c>
      <c r="B147" s="25"/>
      <c r="C147" s="25"/>
      <c r="D147" s="25"/>
      <c r="E147" s="25"/>
      <c r="F147" s="25"/>
      <c r="G147" s="25"/>
      <c r="H147" s="25">
        <v>100</v>
      </c>
      <c r="I147" s="25">
        <v>100</v>
      </c>
      <c r="J147" s="29" t="s">
        <v>595</v>
      </c>
    </row>
  </sheetData>
  <sheetProtection/>
  <mergeCells count="162">
    <mergeCell ref="A1:J1"/>
    <mergeCell ref="A2:J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6:J26"/>
    <mergeCell ref="A27:J27"/>
    <mergeCell ref="A28:B28"/>
    <mergeCell ref="C28:J28"/>
    <mergeCell ref="A29:B29"/>
    <mergeCell ref="C29:E29"/>
    <mergeCell ref="G29:J29"/>
    <mergeCell ref="I30:J30"/>
    <mergeCell ref="I31:J31"/>
    <mergeCell ref="I32:J32"/>
    <mergeCell ref="I33:J33"/>
    <mergeCell ref="I34:J34"/>
    <mergeCell ref="B35:E35"/>
    <mergeCell ref="F35:J35"/>
    <mergeCell ref="B36:E36"/>
    <mergeCell ref="F36:J36"/>
    <mergeCell ref="A37:C37"/>
    <mergeCell ref="D37:F37"/>
    <mergeCell ref="A45:C45"/>
    <mergeCell ref="D45:J45"/>
    <mergeCell ref="A46:G46"/>
    <mergeCell ref="A48:J48"/>
    <mergeCell ref="A49:J49"/>
    <mergeCell ref="A50:B50"/>
    <mergeCell ref="C50:J50"/>
    <mergeCell ref="A51:B51"/>
    <mergeCell ref="C51:E51"/>
    <mergeCell ref="G51:J51"/>
    <mergeCell ref="I52:J52"/>
    <mergeCell ref="I53:J53"/>
    <mergeCell ref="I54:J54"/>
    <mergeCell ref="I55:J55"/>
    <mergeCell ref="I56:J56"/>
    <mergeCell ref="B57:E57"/>
    <mergeCell ref="F57:J57"/>
    <mergeCell ref="B58:E58"/>
    <mergeCell ref="F58:J58"/>
    <mergeCell ref="A59:C59"/>
    <mergeCell ref="D59:F59"/>
    <mergeCell ref="A70:C70"/>
    <mergeCell ref="D70:J70"/>
    <mergeCell ref="A71:G71"/>
    <mergeCell ref="A73:J73"/>
    <mergeCell ref="A74:J74"/>
    <mergeCell ref="A75:B75"/>
    <mergeCell ref="C75:J75"/>
    <mergeCell ref="A76:B76"/>
    <mergeCell ref="C76:E76"/>
    <mergeCell ref="G76:J76"/>
    <mergeCell ref="I77:J77"/>
    <mergeCell ref="I78:J78"/>
    <mergeCell ref="I79:J79"/>
    <mergeCell ref="I80:J80"/>
    <mergeCell ref="I81:J81"/>
    <mergeCell ref="B82:E82"/>
    <mergeCell ref="F82:J82"/>
    <mergeCell ref="B83:E83"/>
    <mergeCell ref="F83:J83"/>
    <mergeCell ref="A84:C84"/>
    <mergeCell ref="D84:F84"/>
    <mergeCell ref="A95:C95"/>
    <mergeCell ref="D95:J95"/>
    <mergeCell ref="A96:G96"/>
    <mergeCell ref="A98:J98"/>
    <mergeCell ref="A99:J99"/>
    <mergeCell ref="A100:B100"/>
    <mergeCell ref="C100:J100"/>
    <mergeCell ref="A101:B101"/>
    <mergeCell ref="C101:E101"/>
    <mergeCell ref="G101:J101"/>
    <mergeCell ref="I102:J102"/>
    <mergeCell ref="I103:J103"/>
    <mergeCell ref="I104:J104"/>
    <mergeCell ref="I105:J105"/>
    <mergeCell ref="I106:J106"/>
    <mergeCell ref="B107:E107"/>
    <mergeCell ref="F107:J107"/>
    <mergeCell ref="B108:E108"/>
    <mergeCell ref="F108:J108"/>
    <mergeCell ref="A109:C109"/>
    <mergeCell ref="D109:F109"/>
    <mergeCell ref="A121:C121"/>
    <mergeCell ref="D121:J121"/>
    <mergeCell ref="A122:G122"/>
    <mergeCell ref="A124:J124"/>
    <mergeCell ref="A125:J125"/>
    <mergeCell ref="A126:B126"/>
    <mergeCell ref="C126:J126"/>
    <mergeCell ref="A127:B127"/>
    <mergeCell ref="C127:E127"/>
    <mergeCell ref="G127:J127"/>
    <mergeCell ref="I128:J128"/>
    <mergeCell ref="I129:J129"/>
    <mergeCell ref="I130:J130"/>
    <mergeCell ref="I131:J131"/>
    <mergeCell ref="I132:J132"/>
    <mergeCell ref="B133:E133"/>
    <mergeCell ref="F133:J133"/>
    <mergeCell ref="B134:E134"/>
    <mergeCell ref="F134:J134"/>
    <mergeCell ref="A135:C135"/>
    <mergeCell ref="D135:F135"/>
    <mergeCell ref="A146:C146"/>
    <mergeCell ref="D146:J146"/>
    <mergeCell ref="A147:G147"/>
    <mergeCell ref="A10:A11"/>
    <mergeCell ref="A35:A36"/>
    <mergeCell ref="A57:A58"/>
    <mergeCell ref="A82:A83"/>
    <mergeCell ref="A107:A108"/>
    <mergeCell ref="A133:A134"/>
    <mergeCell ref="G12:G13"/>
    <mergeCell ref="G37:G38"/>
    <mergeCell ref="G59:G60"/>
    <mergeCell ref="G84:G85"/>
    <mergeCell ref="G109:G110"/>
    <mergeCell ref="G135:G136"/>
    <mergeCell ref="H12:H13"/>
    <mergeCell ref="H37:H38"/>
    <mergeCell ref="H59:H60"/>
    <mergeCell ref="H84:H85"/>
    <mergeCell ref="H109:H110"/>
    <mergeCell ref="H135:H136"/>
    <mergeCell ref="I12:I13"/>
    <mergeCell ref="I37:I38"/>
    <mergeCell ref="I59:I60"/>
    <mergeCell ref="I84:I85"/>
    <mergeCell ref="I109:I110"/>
    <mergeCell ref="I135:I136"/>
    <mergeCell ref="J12:J13"/>
    <mergeCell ref="J37:J38"/>
    <mergeCell ref="J59:J60"/>
    <mergeCell ref="J84:J85"/>
    <mergeCell ref="J109:J110"/>
    <mergeCell ref="J135:J136"/>
    <mergeCell ref="A5:B9"/>
    <mergeCell ref="A30:B34"/>
    <mergeCell ref="A52:B56"/>
    <mergeCell ref="A77:B81"/>
    <mergeCell ref="A102:B106"/>
    <mergeCell ref="A128:B132"/>
  </mergeCells>
  <printOptions horizontalCentered="1"/>
  <pageMargins left="0.71" right="0.71" top="0.75" bottom="0.75" header="0.31" footer="0.31"/>
  <pageSetup fitToHeight="1" fitToWidth="1" horizontalDpi="600" verticalDpi="600" orientation="portrait" paperSize="9" scale="1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1">
      <selection activeCell="D25" sqref="D25"/>
    </sheetView>
  </sheetViews>
  <sheetFormatPr defaultColWidth="9.00390625" defaultRowHeight="14.25"/>
  <cols>
    <col min="1" max="3" width="4.875" style="245" customWidth="1"/>
    <col min="4" max="4" width="25.75390625" style="245" customWidth="1"/>
    <col min="5" max="8" width="13.50390625" style="245" customWidth="1"/>
    <col min="9" max="9" width="15.00390625" style="245" customWidth="1"/>
    <col min="10" max="11" width="13.50390625" style="245" customWidth="1"/>
    <col min="12" max="16384" width="9.00390625" style="245" customWidth="1"/>
  </cols>
  <sheetData>
    <row r="1" spans="1:12" s="112" customFormat="1" ht="29.25" customHeight="1">
      <c r="A1" s="229" t="s">
        <v>85</v>
      </c>
      <c r="B1" s="229"/>
      <c r="C1" s="229"/>
      <c r="D1" s="229"/>
      <c r="E1" s="229"/>
      <c r="F1" s="229"/>
      <c r="G1" s="229"/>
      <c r="H1" s="229"/>
      <c r="I1" s="229"/>
      <c r="J1" s="229"/>
      <c r="K1" s="229"/>
      <c r="L1" s="229"/>
    </row>
    <row r="2" spans="1:12" s="112" customFormat="1" ht="18" customHeight="1">
      <c r="A2" s="230" t="s">
        <v>86</v>
      </c>
      <c r="B2" s="230"/>
      <c r="C2" s="230"/>
      <c r="D2" s="230"/>
      <c r="E2" s="230"/>
      <c r="F2" s="230"/>
      <c r="G2" s="230"/>
      <c r="H2" s="230"/>
      <c r="I2" s="230"/>
      <c r="J2" s="230"/>
      <c r="K2" s="230"/>
      <c r="L2" s="230"/>
    </row>
    <row r="3" spans="1:12" s="112" customFormat="1" ht="18" customHeight="1">
      <c r="A3" s="231" t="s">
        <v>87</v>
      </c>
      <c r="B3" s="181" t="s">
        <v>88</v>
      </c>
      <c r="C3" s="246"/>
      <c r="D3" s="246"/>
      <c r="E3" s="246"/>
      <c r="F3" s="246"/>
      <c r="G3" s="247"/>
      <c r="H3" s="246"/>
      <c r="I3" s="246"/>
      <c r="J3" s="246"/>
      <c r="K3" s="246"/>
      <c r="L3" s="230" t="s">
        <v>3</v>
      </c>
    </row>
    <row r="4" spans="1:12" s="112" customFormat="1" ht="21" customHeight="1">
      <c r="A4" s="167" t="s">
        <v>6</v>
      </c>
      <c r="B4" s="167"/>
      <c r="C4" s="167" t="s">
        <v>11</v>
      </c>
      <c r="D4" s="167" t="s">
        <v>11</v>
      </c>
      <c r="E4" s="155" t="s">
        <v>72</v>
      </c>
      <c r="F4" s="155" t="s">
        <v>89</v>
      </c>
      <c r="G4" s="155" t="s">
        <v>90</v>
      </c>
      <c r="H4" s="156" t="s">
        <v>91</v>
      </c>
      <c r="I4" s="156"/>
      <c r="J4" s="155" t="s">
        <v>92</v>
      </c>
      <c r="K4" s="155" t="s">
        <v>93</v>
      </c>
      <c r="L4" s="155" t="s">
        <v>94</v>
      </c>
    </row>
    <row r="5" spans="1:12" s="112" customFormat="1" ht="21" customHeight="1">
      <c r="A5" s="155" t="s">
        <v>95</v>
      </c>
      <c r="B5" s="155"/>
      <c r="C5" s="155"/>
      <c r="D5" s="167" t="s">
        <v>96</v>
      </c>
      <c r="E5" s="155"/>
      <c r="F5" s="155" t="s">
        <v>11</v>
      </c>
      <c r="G5" s="155" t="s">
        <v>11</v>
      </c>
      <c r="H5" s="156"/>
      <c r="I5" s="156"/>
      <c r="J5" s="155" t="s">
        <v>11</v>
      </c>
      <c r="K5" s="155" t="s">
        <v>11</v>
      </c>
      <c r="L5" s="155" t="s">
        <v>97</v>
      </c>
    </row>
    <row r="6" spans="1:12" s="112" customFormat="1" ht="21" customHeight="1">
      <c r="A6" s="155"/>
      <c r="B6" s="155" t="s">
        <v>11</v>
      </c>
      <c r="C6" s="155" t="s">
        <v>11</v>
      </c>
      <c r="D6" s="167" t="s">
        <v>11</v>
      </c>
      <c r="E6" s="155" t="s">
        <v>11</v>
      </c>
      <c r="F6" s="155" t="s">
        <v>11</v>
      </c>
      <c r="G6" s="155" t="s">
        <v>11</v>
      </c>
      <c r="H6" s="156" t="s">
        <v>97</v>
      </c>
      <c r="I6" s="250" t="s">
        <v>98</v>
      </c>
      <c r="J6" s="155"/>
      <c r="K6" s="155" t="s">
        <v>11</v>
      </c>
      <c r="L6" s="155" t="s">
        <v>11</v>
      </c>
    </row>
    <row r="7" spans="1:12" s="112" customFormat="1" ht="21" customHeight="1">
      <c r="A7" s="155"/>
      <c r="B7" s="155" t="s">
        <v>11</v>
      </c>
      <c r="C7" s="155" t="s">
        <v>11</v>
      </c>
      <c r="D7" s="167" t="s">
        <v>11</v>
      </c>
      <c r="E7" s="155" t="s">
        <v>11</v>
      </c>
      <c r="F7" s="155" t="s">
        <v>11</v>
      </c>
      <c r="G7" s="155" t="s">
        <v>11</v>
      </c>
      <c r="H7" s="156"/>
      <c r="I7" s="250"/>
      <c r="J7" s="155" t="s">
        <v>11</v>
      </c>
      <c r="K7" s="155" t="s">
        <v>11</v>
      </c>
      <c r="L7" s="155" t="s">
        <v>11</v>
      </c>
    </row>
    <row r="8" spans="1:12" s="112" customFormat="1" ht="21" customHeight="1">
      <c r="A8" s="167" t="s">
        <v>99</v>
      </c>
      <c r="B8" s="167" t="s">
        <v>100</v>
      </c>
      <c r="C8" s="167" t="s">
        <v>101</v>
      </c>
      <c r="D8" s="167" t="s">
        <v>10</v>
      </c>
      <c r="E8" s="155" t="s">
        <v>12</v>
      </c>
      <c r="F8" s="155" t="s">
        <v>13</v>
      </c>
      <c r="G8" s="155" t="s">
        <v>19</v>
      </c>
      <c r="H8" s="155" t="s">
        <v>22</v>
      </c>
      <c r="I8" s="155" t="s">
        <v>25</v>
      </c>
      <c r="J8" s="155" t="s">
        <v>28</v>
      </c>
      <c r="K8" s="155" t="s">
        <v>31</v>
      </c>
      <c r="L8" s="155" t="s">
        <v>34</v>
      </c>
    </row>
    <row r="9" spans="1:12" s="112" customFormat="1" ht="21" customHeight="1">
      <c r="A9" s="167"/>
      <c r="B9" s="167" t="s">
        <v>11</v>
      </c>
      <c r="C9" s="167" t="s">
        <v>11</v>
      </c>
      <c r="D9" s="167" t="s">
        <v>102</v>
      </c>
      <c r="E9" s="160">
        <f>F9+G9+H9+J9+K9+L9</f>
        <v>17244.659999999996</v>
      </c>
      <c r="F9" s="160">
        <f>F10+F13+F18+F21+F24</f>
        <v>16562.809999999998</v>
      </c>
      <c r="G9" s="160"/>
      <c r="H9" s="160"/>
      <c r="I9" s="160"/>
      <c r="J9" s="160"/>
      <c r="K9" s="160"/>
      <c r="L9" s="160">
        <f>L10+L13</f>
        <v>681.85</v>
      </c>
    </row>
    <row r="10" spans="1:12" s="112" customFormat="1" ht="21" customHeight="1">
      <c r="A10" s="169" t="s">
        <v>103</v>
      </c>
      <c r="B10" s="170"/>
      <c r="C10" s="170" t="s">
        <v>11</v>
      </c>
      <c r="D10" s="170" t="s">
        <v>104</v>
      </c>
      <c r="E10" s="160">
        <f aca="true" t="shared" si="0" ref="E10:E26">F10+G10+H10+J10+K10+L10</f>
        <v>9492.37</v>
      </c>
      <c r="F10" s="168">
        <v>8821.77</v>
      </c>
      <c r="G10" s="160"/>
      <c r="H10" s="160"/>
      <c r="I10" s="160"/>
      <c r="J10" s="160"/>
      <c r="K10" s="160"/>
      <c r="L10" s="160">
        <v>670.6</v>
      </c>
    </row>
    <row r="11" spans="1:12" s="112" customFormat="1" ht="21" customHeight="1">
      <c r="A11" s="169" t="s">
        <v>105</v>
      </c>
      <c r="B11" s="170"/>
      <c r="C11" s="170" t="s">
        <v>11</v>
      </c>
      <c r="D11" s="170" t="s">
        <v>106</v>
      </c>
      <c r="E11" s="160">
        <f t="shared" si="0"/>
        <v>9492.37</v>
      </c>
      <c r="F11" s="168">
        <v>8821.77</v>
      </c>
      <c r="G11" s="160"/>
      <c r="H11" s="160"/>
      <c r="I11" s="160"/>
      <c r="J11" s="160"/>
      <c r="K11" s="160"/>
      <c r="L11" s="160">
        <v>670.6</v>
      </c>
    </row>
    <row r="12" spans="1:12" s="112" customFormat="1" ht="21" customHeight="1">
      <c r="A12" s="169" t="s">
        <v>107</v>
      </c>
      <c r="B12" s="170"/>
      <c r="C12" s="170" t="s">
        <v>11</v>
      </c>
      <c r="D12" s="170" t="s">
        <v>108</v>
      </c>
      <c r="E12" s="160">
        <f t="shared" si="0"/>
        <v>9492.37</v>
      </c>
      <c r="F12" s="168">
        <v>8821.77</v>
      </c>
      <c r="G12" s="160"/>
      <c r="H12" s="160"/>
      <c r="I12" s="160"/>
      <c r="J12" s="160"/>
      <c r="K12" s="160"/>
      <c r="L12" s="160">
        <v>670.6</v>
      </c>
    </row>
    <row r="13" spans="1:12" s="112" customFormat="1" ht="21" customHeight="1">
      <c r="A13" s="169" t="s">
        <v>109</v>
      </c>
      <c r="B13" s="170"/>
      <c r="C13" s="170" t="s">
        <v>11</v>
      </c>
      <c r="D13" s="170" t="s">
        <v>110</v>
      </c>
      <c r="E13" s="160">
        <f t="shared" si="0"/>
        <v>109.23</v>
      </c>
      <c r="F13" s="168">
        <f>F14+F16</f>
        <v>97.98</v>
      </c>
      <c r="G13" s="160"/>
      <c r="H13" s="160"/>
      <c r="I13" s="160"/>
      <c r="J13" s="160"/>
      <c r="K13" s="160"/>
      <c r="L13" s="160">
        <v>11.25</v>
      </c>
    </row>
    <row r="14" spans="1:12" s="112" customFormat="1" ht="21" customHeight="1">
      <c r="A14" s="169" t="s">
        <v>111</v>
      </c>
      <c r="B14" s="170"/>
      <c r="C14" s="170" t="s">
        <v>11</v>
      </c>
      <c r="D14" s="170" t="s">
        <v>112</v>
      </c>
      <c r="E14" s="160">
        <f t="shared" si="0"/>
        <v>101.06</v>
      </c>
      <c r="F14" s="168">
        <v>89.81</v>
      </c>
      <c r="G14" s="160"/>
      <c r="H14" s="160"/>
      <c r="I14" s="160"/>
      <c r="J14" s="160"/>
      <c r="K14" s="160"/>
      <c r="L14" s="160">
        <v>11.25</v>
      </c>
    </row>
    <row r="15" spans="1:12" s="112" customFormat="1" ht="21" customHeight="1">
      <c r="A15" s="169" t="s">
        <v>113</v>
      </c>
      <c r="B15" s="170"/>
      <c r="C15" s="170" t="s">
        <v>11</v>
      </c>
      <c r="D15" s="170" t="s">
        <v>114</v>
      </c>
      <c r="E15" s="160">
        <f t="shared" si="0"/>
        <v>101.06</v>
      </c>
      <c r="F15" s="168">
        <v>89.81</v>
      </c>
      <c r="G15" s="160"/>
      <c r="H15" s="160"/>
      <c r="I15" s="160"/>
      <c r="J15" s="160"/>
      <c r="K15" s="160"/>
      <c r="L15" s="160">
        <v>11.25</v>
      </c>
    </row>
    <row r="16" spans="1:12" s="112" customFormat="1" ht="21" customHeight="1">
      <c r="A16" s="169" t="s">
        <v>115</v>
      </c>
      <c r="B16" s="170"/>
      <c r="C16" s="170" t="s">
        <v>11</v>
      </c>
      <c r="D16" s="170" t="s">
        <v>116</v>
      </c>
      <c r="E16" s="160">
        <f t="shared" si="0"/>
        <v>8.17</v>
      </c>
      <c r="F16" s="168">
        <v>8.17</v>
      </c>
      <c r="G16" s="160"/>
      <c r="H16" s="160"/>
      <c r="I16" s="160"/>
      <c r="J16" s="160"/>
      <c r="K16" s="160"/>
      <c r="L16" s="160"/>
    </row>
    <row r="17" spans="1:12" s="112" customFormat="1" ht="21" customHeight="1">
      <c r="A17" s="169" t="s">
        <v>117</v>
      </c>
      <c r="B17" s="170"/>
      <c r="C17" s="170" t="s">
        <v>11</v>
      </c>
      <c r="D17" s="170" t="s">
        <v>118</v>
      </c>
      <c r="E17" s="160">
        <f t="shared" si="0"/>
        <v>8.17</v>
      </c>
      <c r="F17" s="168">
        <v>8.17</v>
      </c>
      <c r="G17" s="160"/>
      <c r="H17" s="160"/>
      <c r="I17" s="160"/>
      <c r="J17" s="160"/>
      <c r="K17" s="160"/>
      <c r="L17" s="160"/>
    </row>
    <row r="18" spans="1:12" s="112" customFormat="1" ht="21" customHeight="1">
      <c r="A18" s="169" t="s">
        <v>119</v>
      </c>
      <c r="B18" s="170"/>
      <c r="C18" s="170" t="s">
        <v>11</v>
      </c>
      <c r="D18" s="170" t="s">
        <v>120</v>
      </c>
      <c r="E18" s="160">
        <f t="shared" si="0"/>
        <v>10</v>
      </c>
      <c r="F18" s="168">
        <v>10</v>
      </c>
      <c r="G18" s="160"/>
      <c r="H18" s="160"/>
      <c r="I18" s="160"/>
      <c r="J18" s="160"/>
      <c r="K18" s="160"/>
      <c r="L18" s="160"/>
    </row>
    <row r="19" spans="1:12" s="112" customFormat="1" ht="21" customHeight="1">
      <c r="A19" s="169" t="s">
        <v>121</v>
      </c>
      <c r="B19" s="170"/>
      <c r="C19" s="170" t="s">
        <v>11</v>
      </c>
      <c r="D19" s="170" t="s">
        <v>122</v>
      </c>
      <c r="E19" s="160">
        <f t="shared" si="0"/>
        <v>10</v>
      </c>
      <c r="F19" s="168">
        <v>10</v>
      </c>
      <c r="G19" s="160"/>
      <c r="H19" s="160"/>
      <c r="I19" s="160"/>
      <c r="J19" s="160"/>
      <c r="K19" s="160"/>
      <c r="L19" s="160"/>
    </row>
    <row r="20" spans="1:12" s="112" customFormat="1" ht="21" customHeight="1">
      <c r="A20" s="169" t="s">
        <v>123</v>
      </c>
      <c r="B20" s="170"/>
      <c r="C20" s="170" t="s">
        <v>11</v>
      </c>
      <c r="D20" s="170" t="s">
        <v>124</v>
      </c>
      <c r="E20" s="160">
        <f t="shared" si="0"/>
        <v>10</v>
      </c>
      <c r="F20" s="168">
        <v>10</v>
      </c>
      <c r="G20" s="160"/>
      <c r="H20" s="160"/>
      <c r="I20" s="160"/>
      <c r="J20" s="160"/>
      <c r="K20" s="160"/>
      <c r="L20" s="160"/>
    </row>
    <row r="21" spans="1:12" s="112" customFormat="1" ht="21" customHeight="1">
      <c r="A21" s="169" t="s">
        <v>125</v>
      </c>
      <c r="B21" s="170"/>
      <c r="C21" s="170" t="s">
        <v>11</v>
      </c>
      <c r="D21" s="170" t="s">
        <v>126</v>
      </c>
      <c r="E21" s="160">
        <f t="shared" si="0"/>
        <v>7535.44</v>
      </c>
      <c r="F21" s="168">
        <v>7535.44</v>
      </c>
      <c r="G21" s="160"/>
      <c r="H21" s="160"/>
      <c r="I21" s="160"/>
      <c r="J21" s="160"/>
      <c r="K21" s="160"/>
      <c r="L21" s="160"/>
    </row>
    <row r="22" spans="1:12" s="112" customFormat="1" ht="21" customHeight="1">
      <c r="A22" s="169" t="s">
        <v>127</v>
      </c>
      <c r="B22" s="170"/>
      <c r="C22" s="170" t="s">
        <v>11</v>
      </c>
      <c r="D22" s="170" t="s">
        <v>128</v>
      </c>
      <c r="E22" s="160">
        <f t="shared" si="0"/>
        <v>7535.44</v>
      </c>
      <c r="F22" s="168">
        <v>7535.44</v>
      </c>
      <c r="G22" s="160"/>
      <c r="H22" s="160"/>
      <c r="I22" s="160"/>
      <c r="J22" s="160"/>
      <c r="K22" s="160"/>
      <c r="L22" s="160"/>
    </row>
    <row r="23" spans="1:12" s="112" customFormat="1" ht="21" customHeight="1">
      <c r="A23" s="169" t="s">
        <v>129</v>
      </c>
      <c r="B23" s="170"/>
      <c r="C23" s="170" t="s">
        <v>11</v>
      </c>
      <c r="D23" s="170" t="s">
        <v>130</v>
      </c>
      <c r="E23" s="160">
        <f t="shared" si="0"/>
        <v>7535.44</v>
      </c>
      <c r="F23" s="168">
        <v>7535.44</v>
      </c>
      <c r="G23" s="160"/>
      <c r="H23" s="160"/>
      <c r="I23" s="160"/>
      <c r="J23" s="160"/>
      <c r="K23" s="160"/>
      <c r="L23" s="160"/>
    </row>
    <row r="24" spans="1:12" s="112" customFormat="1" ht="21" customHeight="1">
      <c r="A24" s="169" t="s">
        <v>131</v>
      </c>
      <c r="B24" s="170"/>
      <c r="C24" s="170" t="s">
        <v>11</v>
      </c>
      <c r="D24" s="170" t="s">
        <v>132</v>
      </c>
      <c r="E24" s="160">
        <f t="shared" si="0"/>
        <v>97.62</v>
      </c>
      <c r="F24" s="168">
        <v>97.62</v>
      </c>
      <c r="G24" s="160"/>
      <c r="H24" s="160"/>
      <c r="I24" s="160"/>
      <c r="J24" s="160"/>
      <c r="K24" s="160"/>
      <c r="L24" s="160"/>
    </row>
    <row r="25" spans="1:12" s="112" customFormat="1" ht="21" customHeight="1">
      <c r="A25" s="169" t="s">
        <v>133</v>
      </c>
      <c r="B25" s="170"/>
      <c r="C25" s="170" t="s">
        <v>11</v>
      </c>
      <c r="D25" s="170" t="s">
        <v>134</v>
      </c>
      <c r="E25" s="160">
        <f t="shared" si="0"/>
        <v>97.62</v>
      </c>
      <c r="F25" s="168">
        <v>97.62</v>
      </c>
      <c r="G25" s="160"/>
      <c r="H25" s="160"/>
      <c r="I25" s="160"/>
      <c r="J25" s="160"/>
      <c r="K25" s="160"/>
      <c r="L25" s="160"/>
    </row>
    <row r="26" spans="1:12" ht="14.25">
      <c r="A26" s="169" t="s">
        <v>135</v>
      </c>
      <c r="B26" s="170"/>
      <c r="C26" s="170" t="s">
        <v>11</v>
      </c>
      <c r="D26" s="170" t="s">
        <v>136</v>
      </c>
      <c r="E26" s="160">
        <f t="shared" si="0"/>
        <v>97.62</v>
      </c>
      <c r="F26" s="168">
        <v>97.62</v>
      </c>
      <c r="G26" s="160"/>
      <c r="H26" s="160"/>
      <c r="I26" s="160"/>
      <c r="J26" s="160"/>
      <c r="K26" s="160"/>
      <c r="L26" s="160"/>
    </row>
    <row r="27" spans="1:11" ht="21" customHeight="1">
      <c r="A27" s="249" t="s">
        <v>137</v>
      </c>
      <c r="B27" s="249"/>
      <c r="C27" s="249"/>
      <c r="D27" s="249"/>
      <c r="E27" s="249"/>
      <c r="F27" s="249"/>
      <c r="G27" s="249"/>
      <c r="H27" s="249"/>
      <c r="I27" s="249"/>
      <c r="J27" s="249"/>
      <c r="K27" s="249"/>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19.5" customHeight="1"/>
    <row r="227" ht="19.5" customHeight="1"/>
    <row r="228" ht="19.5" customHeight="1"/>
    <row r="229" ht="19.5" customHeight="1"/>
  </sheetData>
  <sheetProtection/>
  <mergeCells count="35">
    <mergeCell ref="A1:L1"/>
    <mergeCell ref="A2:L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4">
      <selection activeCell="G9" activeCellId="1" sqref="F9 G9"/>
    </sheetView>
  </sheetViews>
  <sheetFormatPr defaultColWidth="9.00390625" defaultRowHeight="14.25"/>
  <cols>
    <col min="1" max="1" width="5.625" style="245" customWidth="1"/>
    <col min="2" max="2" width="4.75390625" style="245" customWidth="1"/>
    <col min="3" max="3" width="4.75390625" style="245" hidden="1" customWidth="1"/>
    <col min="4" max="4" width="30.625" style="245" customWidth="1"/>
    <col min="5" max="10" width="15.25390625" style="245" customWidth="1"/>
    <col min="11" max="16384" width="9.00390625" style="245" customWidth="1"/>
  </cols>
  <sheetData>
    <row r="1" spans="1:10" s="112" customFormat="1" ht="36" customHeight="1">
      <c r="A1" s="229" t="s">
        <v>138</v>
      </c>
      <c r="B1" s="229"/>
      <c r="C1" s="229"/>
      <c r="D1" s="229"/>
      <c r="E1" s="229"/>
      <c r="F1" s="229"/>
      <c r="G1" s="229"/>
      <c r="H1" s="229"/>
      <c r="I1" s="229"/>
      <c r="J1" s="229"/>
    </row>
    <row r="2" spans="1:10" s="112" customFormat="1" ht="18" customHeight="1">
      <c r="A2" s="230" t="s">
        <v>139</v>
      </c>
      <c r="B2" s="230"/>
      <c r="C2" s="230"/>
      <c r="D2" s="230"/>
      <c r="E2" s="230"/>
      <c r="F2" s="230"/>
      <c r="G2" s="230"/>
      <c r="H2" s="230"/>
      <c r="I2" s="230"/>
      <c r="J2" s="230"/>
    </row>
    <row r="3" spans="1:10" s="112" customFormat="1" ht="18" customHeight="1">
      <c r="A3" s="231" t="s">
        <v>87</v>
      </c>
      <c r="B3" s="181" t="s">
        <v>88</v>
      </c>
      <c r="C3" s="246"/>
      <c r="D3" s="246"/>
      <c r="E3" s="246"/>
      <c r="F3" s="247"/>
      <c r="G3" s="246"/>
      <c r="H3" s="246"/>
      <c r="I3" s="246"/>
      <c r="J3" s="230" t="s">
        <v>3</v>
      </c>
    </row>
    <row r="4" spans="1:10" s="112" customFormat="1" ht="18" customHeight="1">
      <c r="A4" s="167" t="s">
        <v>6</v>
      </c>
      <c r="B4" s="167"/>
      <c r="C4" s="167" t="s">
        <v>11</v>
      </c>
      <c r="D4" s="167" t="s">
        <v>11</v>
      </c>
      <c r="E4" s="155" t="s">
        <v>74</v>
      </c>
      <c r="F4" s="155" t="s">
        <v>140</v>
      </c>
      <c r="G4" s="155" t="s">
        <v>141</v>
      </c>
      <c r="H4" s="155" t="s">
        <v>142</v>
      </c>
      <c r="I4" s="155" t="s">
        <v>143</v>
      </c>
      <c r="J4" s="155" t="s">
        <v>144</v>
      </c>
    </row>
    <row r="5" spans="1:10" s="112" customFormat="1" ht="35.25" customHeight="1">
      <c r="A5" s="155" t="s">
        <v>95</v>
      </c>
      <c r="B5" s="155"/>
      <c r="C5" s="155"/>
      <c r="D5" s="167" t="s">
        <v>96</v>
      </c>
      <c r="E5" s="155"/>
      <c r="F5" s="155" t="s">
        <v>11</v>
      </c>
      <c r="G5" s="155" t="s">
        <v>11</v>
      </c>
      <c r="H5" s="155" t="s">
        <v>11</v>
      </c>
      <c r="I5" s="155" t="s">
        <v>11</v>
      </c>
      <c r="J5" s="155" t="s">
        <v>11</v>
      </c>
    </row>
    <row r="6" spans="1:10" s="112" customFormat="1" ht="18" customHeight="1">
      <c r="A6" s="155"/>
      <c r="B6" s="155" t="s">
        <v>11</v>
      </c>
      <c r="C6" s="155" t="s">
        <v>11</v>
      </c>
      <c r="D6" s="167" t="s">
        <v>11</v>
      </c>
      <c r="E6" s="155" t="s">
        <v>11</v>
      </c>
      <c r="F6" s="155" t="s">
        <v>11</v>
      </c>
      <c r="G6" s="155" t="s">
        <v>11</v>
      </c>
      <c r="H6" s="155" t="s">
        <v>11</v>
      </c>
      <c r="I6" s="155" t="s">
        <v>11</v>
      </c>
      <c r="J6" s="155" t="s">
        <v>11</v>
      </c>
    </row>
    <row r="7" spans="1:10" s="112" customFormat="1" ht="16.5" customHeight="1">
      <c r="A7" s="155"/>
      <c r="B7" s="155" t="s">
        <v>11</v>
      </c>
      <c r="C7" s="155" t="s">
        <v>11</v>
      </c>
      <c r="D7" s="167" t="s">
        <v>11</v>
      </c>
      <c r="E7" s="155" t="s">
        <v>11</v>
      </c>
      <c r="F7" s="155" t="s">
        <v>11</v>
      </c>
      <c r="G7" s="155" t="s">
        <v>11</v>
      </c>
      <c r="H7" s="155" t="s">
        <v>11</v>
      </c>
      <c r="I7" s="155" t="s">
        <v>11</v>
      </c>
      <c r="J7" s="155" t="s">
        <v>11</v>
      </c>
    </row>
    <row r="8" spans="1:10" s="112" customFormat="1" ht="21.75" customHeight="1">
      <c r="A8" s="167" t="s">
        <v>99</v>
      </c>
      <c r="B8" s="167" t="s">
        <v>100</v>
      </c>
      <c r="C8" s="167" t="s">
        <v>101</v>
      </c>
      <c r="D8" s="167" t="s">
        <v>10</v>
      </c>
      <c r="E8" s="155" t="s">
        <v>12</v>
      </c>
      <c r="F8" s="155" t="s">
        <v>13</v>
      </c>
      <c r="G8" s="155" t="s">
        <v>19</v>
      </c>
      <c r="H8" s="155" t="s">
        <v>22</v>
      </c>
      <c r="I8" s="155" t="s">
        <v>25</v>
      </c>
      <c r="J8" s="155" t="s">
        <v>28</v>
      </c>
    </row>
    <row r="9" spans="1:10" s="112" customFormat="1" ht="21.75" customHeight="1">
      <c r="A9" s="167"/>
      <c r="B9" s="167" t="s">
        <v>11</v>
      </c>
      <c r="C9" s="167" t="s">
        <v>11</v>
      </c>
      <c r="D9" s="167" t="s">
        <v>102</v>
      </c>
      <c r="E9" s="160">
        <f aca="true" t="shared" si="0" ref="E9:J9">E10+E13+E18+E21+E24</f>
        <v>16850.629999999997</v>
      </c>
      <c r="F9" s="160">
        <f t="shared" si="0"/>
        <v>6446.179999999999</v>
      </c>
      <c r="G9" s="160">
        <f t="shared" si="0"/>
        <v>10404.449999999999</v>
      </c>
      <c r="H9" s="160">
        <f t="shared" si="0"/>
        <v>0</v>
      </c>
      <c r="I9" s="160">
        <f t="shared" si="0"/>
        <v>0</v>
      </c>
      <c r="J9" s="160">
        <f t="shared" si="0"/>
        <v>0</v>
      </c>
    </row>
    <row r="10" spans="1:10" s="112" customFormat="1" ht="24" customHeight="1">
      <c r="A10" s="158" t="s">
        <v>103</v>
      </c>
      <c r="B10" s="158"/>
      <c r="C10" s="158" t="s">
        <v>11</v>
      </c>
      <c r="D10" s="158" t="s">
        <v>104</v>
      </c>
      <c r="E10" s="160">
        <f>F10+G10+H10+I10+J10</f>
        <v>9087.61</v>
      </c>
      <c r="F10" s="160">
        <v>6326.95</v>
      </c>
      <c r="G10" s="160">
        <v>2760.66</v>
      </c>
      <c r="H10" s="160">
        <v>0</v>
      </c>
      <c r="I10" s="160">
        <v>0</v>
      </c>
      <c r="J10" s="160">
        <v>0</v>
      </c>
    </row>
    <row r="11" spans="1:10" s="112" customFormat="1" ht="24" customHeight="1">
      <c r="A11" s="158" t="s">
        <v>105</v>
      </c>
      <c r="B11" s="158"/>
      <c r="C11" s="158" t="s">
        <v>11</v>
      </c>
      <c r="D11" s="158" t="s">
        <v>106</v>
      </c>
      <c r="E11" s="160">
        <f aca="true" t="shared" si="1" ref="E11:E26">F11+G11+H11+I11+J11</f>
        <v>9087.61</v>
      </c>
      <c r="F11" s="160">
        <v>6326.95</v>
      </c>
      <c r="G11" s="160">
        <v>2760.66</v>
      </c>
      <c r="H11" s="160">
        <v>0</v>
      </c>
      <c r="I11" s="160">
        <v>0</v>
      </c>
      <c r="J11" s="160">
        <v>0</v>
      </c>
    </row>
    <row r="12" spans="1:10" s="112" customFormat="1" ht="24" customHeight="1">
      <c r="A12" s="158" t="s">
        <v>107</v>
      </c>
      <c r="B12" s="158"/>
      <c r="C12" s="158" t="s">
        <v>11</v>
      </c>
      <c r="D12" s="158" t="s">
        <v>108</v>
      </c>
      <c r="E12" s="160">
        <f t="shared" si="1"/>
        <v>9087.61</v>
      </c>
      <c r="F12" s="160">
        <v>6326.95</v>
      </c>
      <c r="G12" s="160">
        <v>2760.66</v>
      </c>
      <c r="H12" s="160">
        <v>0</v>
      </c>
      <c r="I12" s="160">
        <v>0</v>
      </c>
      <c r="J12" s="160">
        <v>0</v>
      </c>
    </row>
    <row r="13" spans="1:10" s="112" customFormat="1" ht="24" customHeight="1">
      <c r="A13" s="158" t="s">
        <v>109</v>
      </c>
      <c r="B13" s="158"/>
      <c r="C13" s="158" t="s">
        <v>11</v>
      </c>
      <c r="D13" s="158" t="s">
        <v>110</v>
      </c>
      <c r="E13" s="160">
        <f t="shared" si="1"/>
        <v>109.23</v>
      </c>
      <c r="F13" s="160">
        <v>109.23</v>
      </c>
      <c r="G13" s="160">
        <v>0</v>
      </c>
      <c r="H13" s="160">
        <v>0</v>
      </c>
      <c r="I13" s="160">
        <v>0</v>
      </c>
      <c r="J13" s="160">
        <v>0</v>
      </c>
    </row>
    <row r="14" spans="1:10" s="112" customFormat="1" ht="24" customHeight="1">
      <c r="A14" s="158" t="s">
        <v>111</v>
      </c>
      <c r="B14" s="158"/>
      <c r="C14" s="158" t="s">
        <v>11</v>
      </c>
      <c r="D14" s="158" t="s">
        <v>112</v>
      </c>
      <c r="E14" s="160">
        <f t="shared" si="1"/>
        <v>101.06</v>
      </c>
      <c r="F14" s="160">
        <v>101.06</v>
      </c>
      <c r="G14" s="160">
        <v>0</v>
      </c>
      <c r="H14" s="160">
        <v>0</v>
      </c>
      <c r="I14" s="160">
        <v>0</v>
      </c>
      <c r="J14" s="160">
        <v>0</v>
      </c>
    </row>
    <row r="15" spans="1:10" s="112" customFormat="1" ht="24" customHeight="1">
      <c r="A15" s="158" t="s">
        <v>113</v>
      </c>
      <c r="B15" s="158"/>
      <c r="C15" s="158" t="s">
        <v>11</v>
      </c>
      <c r="D15" s="158" t="s">
        <v>114</v>
      </c>
      <c r="E15" s="160">
        <f t="shared" si="1"/>
        <v>101.06</v>
      </c>
      <c r="F15" s="160">
        <v>101.06</v>
      </c>
      <c r="G15" s="160">
        <v>0</v>
      </c>
      <c r="H15" s="160">
        <v>0</v>
      </c>
      <c r="I15" s="160">
        <v>0</v>
      </c>
      <c r="J15" s="160">
        <v>0</v>
      </c>
    </row>
    <row r="16" spans="1:10" s="112" customFormat="1" ht="24" customHeight="1">
      <c r="A16" s="158" t="s">
        <v>115</v>
      </c>
      <c r="B16" s="158"/>
      <c r="C16" s="158" t="s">
        <v>11</v>
      </c>
      <c r="D16" s="158" t="s">
        <v>116</v>
      </c>
      <c r="E16" s="160">
        <f t="shared" si="1"/>
        <v>8.17</v>
      </c>
      <c r="F16" s="160">
        <v>8.17</v>
      </c>
      <c r="G16" s="160">
        <v>0</v>
      </c>
      <c r="H16" s="160">
        <v>0</v>
      </c>
      <c r="I16" s="160">
        <v>0</v>
      </c>
      <c r="J16" s="160">
        <v>0</v>
      </c>
    </row>
    <row r="17" spans="1:10" s="112" customFormat="1" ht="24" customHeight="1">
      <c r="A17" s="158" t="s">
        <v>117</v>
      </c>
      <c r="B17" s="158"/>
      <c r="C17" s="158" t="s">
        <v>11</v>
      </c>
      <c r="D17" s="158" t="s">
        <v>118</v>
      </c>
      <c r="E17" s="160">
        <f t="shared" si="1"/>
        <v>8.17</v>
      </c>
      <c r="F17" s="160">
        <v>8.17</v>
      </c>
      <c r="G17" s="160">
        <v>0</v>
      </c>
      <c r="H17" s="160">
        <v>0</v>
      </c>
      <c r="I17" s="160">
        <v>0</v>
      </c>
      <c r="J17" s="160">
        <v>0</v>
      </c>
    </row>
    <row r="18" spans="1:10" s="112" customFormat="1" ht="24" customHeight="1">
      <c r="A18" s="158" t="s">
        <v>119</v>
      </c>
      <c r="B18" s="158"/>
      <c r="C18" s="158" t="s">
        <v>11</v>
      </c>
      <c r="D18" s="158" t="s">
        <v>120</v>
      </c>
      <c r="E18" s="160">
        <f t="shared" si="1"/>
        <v>10</v>
      </c>
      <c r="F18" s="160">
        <v>10</v>
      </c>
      <c r="G18" s="160">
        <v>0</v>
      </c>
      <c r="H18" s="160">
        <v>0</v>
      </c>
      <c r="I18" s="160">
        <v>0</v>
      </c>
      <c r="J18" s="160">
        <v>0</v>
      </c>
    </row>
    <row r="19" spans="1:10" s="112" customFormat="1" ht="24" customHeight="1">
      <c r="A19" s="158" t="s">
        <v>121</v>
      </c>
      <c r="B19" s="158"/>
      <c r="C19" s="158" t="s">
        <v>11</v>
      </c>
      <c r="D19" s="158" t="s">
        <v>122</v>
      </c>
      <c r="E19" s="160">
        <f t="shared" si="1"/>
        <v>10</v>
      </c>
      <c r="F19" s="160">
        <v>10</v>
      </c>
      <c r="G19" s="160">
        <v>0</v>
      </c>
      <c r="H19" s="160">
        <v>0</v>
      </c>
      <c r="I19" s="160">
        <v>0</v>
      </c>
      <c r="J19" s="160">
        <v>0</v>
      </c>
    </row>
    <row r="20" spans="1:10" s="112" customFormat="1" ht="24" customHeight="1">
      <c r="A20" s="158" t="s">
        <v>123</v>
      </c>
      <c r="B20" s="158"/>
      <c r="C20" s="158" t="s">
        <v>11</v>
      </c>
      <c r="D20" s="158" t="s">
        <v>124</v>
      </c>
      <c r="E20" s="160">
        <f t="shared" si="1"/>
        <v>10</v>
      </c>
      <c r="F20" s="160">
        <v>10</v>
      </c>
      <c r="G20" s="160">
        <v>0</v>
      </c>
      <c r="H20" s="160">
        <v>0</v>
      </c>
      <c r="I20" s="160">
        <v>0</v>
      </c>
      <c r="J20" s="160">
        <v>0</v>
      </c>
    </row>
    <row r="21" spans="1:10" s="112" customFormat="1" ht="24" customHeight="1">
      <c r="A21" s="158" t="s">
        <v>125</v>
      </c>
      <c r="B21" s="158"/>
      <c r="C21" s="158" t="s">
        <v>11</v>
      </c>
      <c r="D21" s="158" t="s">
        <v>126</v>
      </c>
      <c r="E21" s="160">
        <f t="shared" si="1"/>
        <v>7535.44</v>
      </c>
      <c r="F21" s="160">
        <v>0</v>
      </c>
      <c r="G21" s="160">
        <v>7535.44</v>
      </c>
      <c r="H21" s="160">
        <v>0</v>
      </c>
      <c r="I21" s="160">
        <v>0</v>
      </c>
      <c r="J21" s="160">
        <v>0</v>
      </c>
    </row>
    <row r="22" spans="1:10" s="112" customFormat="1" ht="24" customHeight="1">
      <c r="A22" s="158" t="s">
        <v>127</v>
      </c>
      <c r="B22" s="158"/>
      <c r="C22" s="158" t="s">
        <v>11</v>
      </c>
      <c r="D22" s="158" t="s">
        <v>128</v>
      </c>
      <c r="E22" s="160">
        <f t="shared" si="1"/>
        <v>7535.44</v>
      </c>
      <c r="F22" s="160">
        <v>0</v>
      </c>
      <c r="G22" s="160">
        <v>7535.44</v>
      </c>
      <c r="H22" s="160">
        <v>0</v>
      </c>
      <c r="I22" s="160">
        <v>0</v>
      </c>
      <c r="J22" s="160">
        <v>0</v>
      </c>
    </row>
    <row r="23" spans="1:10" s="112" customFormat="1" ht="24" customHeight="1">
      <c r="A23" s="158" t="s">
        <v>129</v>
      </c>
      <c r="B23" s="158"/>
      <c r="C23" s="158" t="s">
        <v>11</v>
      </c>
      <c r="D23" s="158" t="s">
        <v>130</v>
      </c>
      <c r="E23" s="160">
        <f t="shared" si="1"/>
        <v>7535.44</v>
      </c>
      <c r="F23" s="160">
        <v>0</v>
      </c>
      <c r="G23" s="160">
        <v>7535.44</v>
      </c>
      <c r="H23" s="160">
        <v>0</v>
      </c>
      <c r="I23" s="160">
        <v>0</v>
      </c>
      <c r="J23" s="160">
        <v>0</v>
      </c>
    </row>
    <row r="24" spans="1:10" ht="24" customHeight="1">
      <c r="A24" s="158" t="s">
        <v>131</v>
      </c>
      <c r="B24" s="158"/>
      <c r="C24" s="158" t="s">
        <v>11</v>
      </c>
      <c r="D24" s="158" t="s">
        <v>132</v>
      </c>
      <c r="E24" s="160">
        <f t="shared" si="1"/>
        <v>108.35</v>
      </c>
      <c r="F24" s="160">
        <v>0</v>
      </c>
      <c r="G24" s="160">
        <v>108.35</v>
      </c>
      <c r="H24" s="160">
        <v>0</v>
      </c>
      <c r="I24" s="160">
        <v>0</v>
      </c>
      <c r="J24" s="160">
        <v>0</v>
      </c>
    </row>
    <row r="25" spans="1:10" ht="24" customHeight="1">
      <c r="A25" s="158" t="s">
        <v>133</v>
      </c>
      <c r="B25" s="158"/>
      <c r="C25" s="158" t="s">
        <v>11</v>
      </c>
      <c r="D25" s="158" t="s">
        <v>134</v>
      </c>
      <c r="E25" s="160">
        <f t="shared" si="1"/>
        <v>108.35</v>
      </c>
      <c r="F25" s="160">
        <v>0</v>
      </c>
      <c r="G25" s="160">
        <v>108.35</v>
      </c>
      <c r="H25" s="160">
        <v>0</v>
      </c>
      <c r="I25" s="160">
        <v>0</v>
      </c>
      <c r="J25" s="160">
        <v>0</v>
      </c>
    </row>
    <row r="26" spans="1:10" ht="24" customHeight="1">
      <c r="A26" s="158" t="s">
        <v>135</v>
      </c>
      <c r="B26" s="158"/>
      <c r="C26" s="158" t="s">
        <v>11</v>
      </c>
      <c r="D26" s="158" t="s">
        <v>136</v>
      </c>
      <c r="E26" s="160">
        <f t="shared" si="1"/>
        <v>108.35</v>
      </c>
      <c r="F26" s="160">
        <v>0</v>
      </c>
      <c r="G26" s="160">
        <v>108.35</v>
      </c>
      <c r="H26" s="160">
        <v>0</v>
      </c>
      <c r="I26" s="160">
        <v>0</v>
      </c>
      <c r="J26" s="160">
        <v>0</v>
      </c>
    </row>
    <row r="27" spans="1:10" s="112" customFormat="1" ht="20.25" customHeight="1">
      <c r="A27" s="248" t="s">
        <v>145</v>
      </c>
      <c r="B27" s="248"/>
      <c r="C27" s="248"/>
      <c r="D27" s="248"/>
      <c r="E27" s="248"/>
      <c r="F27" s="248"/>
      <c r="G27" s="248"/>
      <c r="H27" s="248"/>
      <c r="I27" s="248"/>
      <c r="J27" s="248"/>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19.5" customHeight="1"/>
    <row r="171" ht="19.5" customHeight="1"/>
    <row r="172" ht="19.5" customHeight="1"/>
    <row r="173" ht="19.5" customHeight="1"/>
  </sheetData>
  <sheetProtection/>
  <mergeCells count="32">
    <mergeCell ref="A1:J1"/>
    <mergeCell ref="A2:J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3">
      <selection activeCell="G39" sqref="G39:H39"/>
    </sheetView>
  </sheetViews>
  <sheetFormatPr defaultColWidth="9.00390625" defaultRowHeight="14.25"/>
  <cols>
    <col min="1" max="1" width="27.375" style="112" customWidth="1"/>
    <col min="2" max="2" width="5.375" style="112" customWidth="1"/>
    <col min="3" max="3" width="11.375" style="112" customWidth="1"/>
    <col min="4" max="4" width="45.25390625" style="112" customWidth="1"/>
    <col min="5" max="5" width="6.00390625" style="112" customWidth="1"/>
    <col min="6" max="9" width="12.25390625" style="112" customWidth="1"/>
    <col min="10" max="16384" width="9.00390625" style="112" customWidth="1"/>
  </cols>
  <sheetData>
    <row r="1" spans="1:9" ht="25.5" customHeight="1">
      <c r="A1" s="229" t="s">
        <v>146</v>
      </c>
      <c r="B1" s="229"/>
      <c r="C1" s="229"/>
      <c r="D1" s="229"/>
      <c r="E1" s="229"/>
      <c r="F1" s="229"/>
      <c r="G1" s="229"/>
      <c r="H1" s="229"/>
      <c r="I1" s="229"/>
    </row>
    <row r="2" spans="1:9" s="228" customFormat="1" ht="18" customHeight="1">
      <c r="A2" s="230" t="s">
        <v>147</v>
      </c>
      <c r="B2" s="230"/>
      <c r="C2" s="230"/>
      <c r="D2" s="230"/>
      <c r="E2" s="230"/>
      <c r="F2" s="230"/>
      <c r="G2" s="230"/>
      <c r="H2" s="230"/>
      <c r="I2" s="230"/>
    </row>
    <row r="3" spans="1:9" s="228" customFormat="1" ht="18" customHeight="1">
      <c r="A3" s="231" t="s">
        <v>2</v>
      </c>
      <c r="B3" s="231"/>
      <c r="C3" s="231"/>
      <c r="D3" s="231"/>
      <c r="E3" s="231"/>
      <c r="F3" s="231"/>
      <c r="G3" s="231"/>
      <c r="H3" s="231"/>
      <c r="I3" s="230" t="s">
        <v>3</v>
      </c>
    </row>
    <row r="4" spans="1:9" ht="18" customHeight="1">
      <c r="A4" s="232" t="s">
        <v>148</v>
      </c>
      <c r="B4" s="233"/>
      <c r="C4" s="233"/>
      <c r="D4" s="233" t="s">
        <v>149</v>
      </c>
      <c r="E4" s="233"/>
      <c r="F4" s="233" t="s">
        <v>11</v>
      </c>
      <c r="G4" s="233" t="s">
        <v>11</v>
      </c>
      <c r="H4" s="233"/>
      <c r="I4" s="233" t="s">
        <v>11</v>
      </c>
    </row>
    <row r="5" spans="1:9" ht="39.75" customHeight="1">
      <c r="A5" s="234" t="s">
        <v>150</v>
      </c>
      <c r="B5" s="235" t="s">
        <v>7</v>
      </c>
      <c r="C5" s="235" t="s">
        <v>151</v>
      </c>
      <c r="D5" s="235" t="s">
        <v>152</v>
      </c>
      <c r="E5" s="235" t="s">
        <v>7</v>
      </c>
      <c r="F5" s="236" t="s">
        <v>102</v>
      </c>
      <c r="G5" s="235" t="s">
        <v>153</v>
      </c>
      <c r="H5" s="237" t="s">
        <v>154</v>
      </c>
      <c r="I5" s="244" t="s">
        <v>155</v>
      </c>
    </row>
    <row r="6" spans="1:9" ht="18" customHeight="1">
      <c r="A6" s="234"/>
      <c r="B6" s="235" t="s">
        <v>11</v>
      </c>
      <c r="C6" s="235" t="s">
        <v>11</v>
      </c>
      <c r="D6" s="235" t="s">
        <v>11</v>
      </c>
      <c r="E6" s="235" t="s">
        <v>11</v>
      </c>
      <c r="F6" s="236" t="s">
        <v>97</v>
      </c>
      <c r="G6" s="235" t="s">
        <v>153</v>
      </c>
      <c r="H6" s="237"/>
      <c r="I6" s="244"/>
    </row>
    <row r="7" spans="1:9" ht="18" customHeight="1">
      <c r="A7" s="238" t="s">
        <v>156</v>
      </c>
      <c r="B7" s="236" t="s">
        <v>11</v>
      </c>
      <c r="C7" s="236" t="s">
        <v>12</v>
      </c>
      <c r="D7" s="236" t="s">
        <v>156</v>
      </c>
      <c r="E7" s="236" t="s">
        <v>11</v>
      </c>
      <c r="F7" s="236" t="s">
        <v>13</v>
      </c>
      <c r="G7" s="236" t="s">
        <v>19</v>
      </c>
      <c r="H7" s="236" t="s">
        <v>22</v>
      </c>
      <c r="I7" s="236" t="s">
        <v>25</v>
      </c>
    </row>
    <row r="8" spans="1:9" ht="18" customHeight="1">
      <c r="A8" s="239" t="s">
        <v>157</v>
      </c>
      <c r="B8" s="236" t="s">
        <v>12</v>
      </c>
      <c r="C8" s="168">
        <v>9027.37</v>
      </c>
      <c r="D8" s="170" t="s">
        <v>15</v>
      </c>
      <c r="E8" s="236">
        <v>33</v>
      </c>
      <c r="F8" s="215"/>
      <c r="G8" s="215"/>
      <c r="H8" s="215"/>
      <c r="I8" s="215"/>
    </row>
    <row r="9" spans="1:9" ht="18" customHeight="1">
      <c r="A9" s="239" t="s">
        <v>158</v>
      </c>
      <c r="B9" s="236" t="s">
        <v>13</v>
      </c>
      <c r="C9" s="168">
        <v>7535.44</v>
      </c>
      <c r="D9" s="170" t="s">
        <v>17</v>
      </c>
      <c r="E9" s="236">
        <v>34</v>
      </c>
      <c r="F9" s="215"/>
      <c r="G9" s="215"/>
      <c r="H9" s="215"/>
      <c r="I9" s="215"/>
    </row>
    <row r="10" spans="1:9" ht="18" customHeight="1">
      <c r="A10" s="239" t="s">
        <v>159</v>
      </c>
      <c r="B10" s="236" t="s">
        <v>19</v>
      </c>
      <c r="C10" s="240"/>
      <c r="D10" s="170" t="s">
        <v>20</v>
      </c>
      <c r="E10" s="236">
        <v>35</v>
      </c>
      <c r="F10" s="215"/>
      <c r="G10" s="215"/>
      <c r="H10" s="215"/>
      <c r="I10" s="215"/>
    </row>
    <row r="11" spans="1:9" ht="18" customHeight="1">
      <c r="A11" s="239" t="s">
        <v>11</v>
      </c>
      <c r="B11" s="236" t="s">
        <v>22</v>
      </c>
      <c r="C11" s="240"/>
      <c r="D11" s="170" t="s">
        <v>23</v>
      </c>
      <c r="E11" s="236">
        <v>36</v>
      </c>
      <c r="F11" s="215"/>
      <c r="G11" s="215"/>
      <c r="H11" s="215"/>
      <c r="I11" s="215"/>
    </row>
    <row r="12" spans="1:9" ht="18" customHeight="1">
      <c r="A12" s="239" t="s">
        <v>11</v>
      </c>
      <c r="B12" s="236" t="s">
        <v>25</v>
      </c>
      <c r="C12" s="240"/>
      <c r="D12" s="170" t="s">
        <v>26</v>
      </c>
      <c r="E12" s="236">
        <v>37</v>
      </c>
      <c r="F12" s="215">
        <f>G12+H12+I12</f>
        <v>8529.97</v>
      </c>
      <c r="G12" s="215">
        <v>8529.97</v>
      </c>
      <c r="H12" s="215"/>
      <c r="I12" s="215"/>
    </row>
    <row r="13" spans="1:9" ht="18" customHeight="1">
      <c r="A13" s="239" t="s">
        <v>11</v>
      </c>
      <c r="B13" s="236" t="s">
        <v>28</v>
      </c>
      <c r="C13" s="240"/>
      <c r="D13" s="170" t="s">
        <v>29</v>
      </c>
      <c r="E13" s="236">
        <v>38</v>
      </c>
      <c r="F13" s="215"/>
      <c r="G13" s="215"/>
      <c r="H13" s="215"/>
      <c r="I13" s="215"/>
    </row>
    <row r="14" spans="1:9" ht="18" customHeight="1">
      <c r="A14" s="239" t="s">
        <v>11</v>
      </c>
      <c r="B14" s="236" t="s">
        <v>31</v>
      </c>
      <c r="C14" s="240"/>
      <c r="D14" s="170" t="s">
        <v>32</v>
      </c>
      <c r="E14" s="236">
        <v>39</v>
      </c>
      <c r="F14" s="215"/>
      <c r="G14" s="215"/>
      <c r="H14" s="215"/>
      <c r="I14" s="215"/>
    </row>
    <row r="15" spans="1:9" ht="18" customHeight="1">
      <c r="A15" s="239" t="s">
        <v>11</v>
      </c>
      <c r="B15" s="236" t="s">
        <v>34</v>
      </c>
      <c r="C15" s="240"/>
      <c r="D15" s="170" t="s">
        <v>35</v>
      </c>
      <c r="E15" s="236">
        <v>40</v>
      </c>
      <c r="F15" s="215">
        <f aca="true" t="shared" si="0" ref="F13:F35">G15+H15+I15</f>
        <v>97.98</v>
      </c>
      <c r="G15" s="215">
        <v>97.98</v>
      </c>
      <c r="H15" s="215"/>
      <c r="I15" s="215"/>
    </row>
    <row r="16" spans="1:9" ht="18" customHeight="1">
      <c r="A16" s="239" t="s">
        <v>11</v>
      </c>
      <c r="B16" s="236" t="s">
        <v>36</v>
      </c>
      <c r="C16" s="240"/>
      <c r="D16" s="170" t="s">
        <v>37</v>
      </c>
      <c r="E16" s="236">
        <v>41</v>
      </c>
      <c r="F16" s="215">
        <f t="shared" si="0"/>
        <v>10</v>
      </c>
      <c r="G16" s="215">
        <v>10</v>
      </c>
      <c r="H16" s="215"/>
      <c r="I16" s="215"/>
    </row>
    <row r="17" spans="1:9" ht="18" customHeight="1">
      <c r="A17" s="239" t="s">
        <v>11</v>
      </c>
      <c r="B17" s="236" t="s">
        <v>38</v>
      </c>
      <c r="C17" s="240"/>
      <c r="D17" s="170" t="s">
        <v>39</v>
      </c>
      <c r="E17" s="236">
        <v>42</v>
      </c>
      <c r="F17" s="215"/>
      <c r="G17" s="215"/>
      <c r="H17" s="215"/>
      <c r="I17" s="215"/>
    </row>
    <row r="18" spans="1:9" ht="18" customHeight="1">
      <c r="A18" s="239" t="s">
        <v>11</v>
      </c>
      <c r="B18" s="236" t="s">
        <v>40</v>
      </c>
      <c r="C18" s="240"/>
      <c r="D18" s="170" t="s">
        <v>41</v>
      </c>
      <c r="E18" s="236">
        <v>43</v>
      </c>
      <c r="F18" s="215">
        <f t="shared" si="0"/>
        <v>7535.44</v>
      </c>
      <c r="G18" s="215"/>
      <c r="H18" s="215">
        <v>7535.44</v>
      </c>
      <c r="I18" s="215"/>
    </row>
    <row r="19" spans="1:9" ht="18" customHeight="1">
      <c r="A19" s="239" t="s">
        <v>11</v>
      </c>
      <c r="B19" s="236" t="s">
        <v>42</v>
      </c>
      <c r="C19" s="240"/>
      <c r="D19" s="170" t="s">
        <v>43</v>
      </c>
      <c r="E19" s="236">
        <v>44</v>
      </c>
      <c r="F19" s="215">
        <f t="shared" si="0"/>
        <v>108.35</v>
      </c>
      <c r="G19" s="215">
        <v>108.35</v>
      </c>
      <c r="H19" s="215"/>
      <c r="I19" s="215"/>
    </row>
    <row r="20" spans="1:9" ht="18" customHeight="1">
      <c r="A20" s="239" t="s">
        <v>11</v>
      </c>
      <c r="B20" s="236" t="s">
        <v>44</v>
      </c>
      <c r="C20" s="240"/>
      <c r="D20" s="170" t="s">
        <v>45</v>
      </c>
      <c r="E20" s="236">
        <v>45</v>
      </c>
      <c r="F20" s="215">
        <f t="shared" si="0"/>
        <v>0</v>
      </c>
      <c r="G20" s="215"/>
      <c r="H20" s="215"/>
      <c r="I20" s="215"/>
    </row>
    <row r="21" spans="1:9" ht="18" customHeight="1">
      <c r="A21" s="239" t="s">
        <v>11</v>
      </c>
      <c r="B21" s="236" t="s">
        <v>46</v>
      </c>
      <c r="C21" s="240"/>
      <c r="D21" s="170" t="s">
        <v>47</v>
      </c>
      <c r="E21" s="236">
        <v>46</v>
      </c>
      <c r="F21" s="215">
        <f t="shared" si="0"/>
        <v>0</v>
      </c>
      <c r="G21" s="215"/>
      <c r="H21" s="215"/>
      <c r="I21" s="215"/>
    </row>
    <row r="22" spans="1:9" ht="18" customHeight="1">
      <c r="A22" s="239" t="s">
        <v>11</v>
      </c>
      <c r="B22" s="236" t="s">
        <v>48</v>
      </c>
      <c r="C22" s="240"/>
      <c r="D22" s="170" t="s">
        <v>49</v>
      </c>
      <c r="E22" s="236">
        <v>47</v>
      </c>
      <c r="F22" s="215">
        <f t="shared" si="0"/>
        <v>0</v>
      </c>
      <c r="G22" s="215"/>
      <c r="H22" s="215"/>
      <c r="I22" s="215"/>
    </row>
    <row r="23" spans="1:9" ht="18" customHeight="1">
      <c r="A23" s="239" t="s">
        <v>11</v>
      </c>
      <c r="B23" s="236" t="s">
        <v>50</v>
      </c>
      <c r="C23" s="240"/>
      <c r="D23" s="170" t="s">
        <v>51</v>
      </c>
      <c r="E23" s="236">
        <v>48</v>
      </c>
      <c r="F23" s="215">
        <f t="shared" si="0"/>
        <v>0</v>
      </c>
      <c r="G23" s="215"/>
      <c r="H23" s="215"/>
      <c r="I23" s="215"/>
    </row>
    <row r="24" spans="1:9" ht="18" customHeight="1">
      <c r="A24" s="239" t="s">
        <v>11</v>
      </c>
      <c r="B24" s="236" t="s">
        <v>52</v>
      </c>
      <c r="C24" s="240"/>
      <c r="D24" s="170" t="s">
        <v>53</v>
      </c>
      <c r="E24" s="236">
        <v>49</v>
      </c>
      <c r="F24" s="215">
        <f t="shared" si="0"/>
        <v>0</v>
      </c>
      <c r="G24" s="215"/>
      <c r="H24" s="215"/>
      <c r="I24" s="215"/>
    </row>
    <row r="25" spans="1:9" ht="18" customHeight="1">
      <c r="A25" s="239" t="s">
        <v>11</v>
      </c>
      <c r="B25" s="236" t="s">
        <v>54</v>
      </c>
      <c r="C25" s="240"/>
      <c r="D25" s="170" t="s">
        <v>55</v>
      </c>
      <c r="E25" s="236">
        <v>50</v>
      </c>
      <c r="F25" s="215">
        <f t="shared" si="0"/>
        <v>0</v>
      </c>
      <c r="G25" s="215"/>
      <c r="H25" s="215"/>
      <c r="I25" s="215"/>
    </row>
    <row r="26" spans="1:9" ht="18" customHeight="1">
      <c r="A26" s="239" t="s">
        <v>11</v>
      </c>
      <c r="B26" s="236" t="s">
        <v>56</v>
      </c>
      <c r="C26" s="240"/>
      <c r="D26" s="170" t="s">
        <v>57</v>
      </c>
      <c r="E26" s="236">
        <v>51</v>
      </c>
      <c r="F26" s="215">
        <f t="shared" si="0"/>
        <v>0</v>
      </c>
      <c r="G26" s="215"/>
      <c r="H26" s="215"/>
      <c r="I26" s="215"/>
    </row>
    <row r="27" spans="1:9" ht="18" customHeight="1">
      <c r="A27" s="239" t="s">
        <v>11</v>
      </c>
      <c r="B27" s="236" t="s">
        <v>58</v>
      </c>
      <c r="C27" s="240"/>
      <c r="D27" s="170" t="s">
        <v>59</v>
      </c>
      <c r="E27" s="236">
        <v>52</v>
      </c>
      <c r="F27" s="215">
        <f t="shared" si="0"/>
        <v>0</v>
      </c>
      <c r="G27" s="215"/>
      <c r="H27" s="215"/>
      <c r="I27" s="215"/>
    </row>
    <row r="28" spans="1:9" ht="18" customHeight="1">
      <c r="A28" s="239" t="s">
        <v>11</v>
      </c>
      <c r="B28" s="236" t="s">
        <v>60</v>
      </c>
      <c r="C28" s="240"/>
      <c r="D28" s="170" t="s">
        <v>61</v>
      </c>
      <c r="E28" s="236">
        <v>53</v>
      </c>
      <c r="F28" s="215">
        <f t="shared" si="0"/>
        <v>0</v>
      </c>
      <c r="G28" s="215"/>
      <c r="H28" s="215"/>
      <c r="I28" s="215"/>
    </row>
    <row r="29" spans="1:9" ht="18" customHeight="1">
      <c r="A29" s="239" t="s">
        <v>11</v>
      </c>
      <c r="B29" s="236" t="s">
        <v>62</v>
      </c>
      <c r="C29" s="240"/>
      <c r="D29" s="170" t="s">
        <v>63</v>
      </c>
      <c r="E29" s="236">
        <v>54</v>
      </c>
      <c r="F29" s="215">
        <f t="shared" si="0"/>
        <v>0</v>
      </c>
      <c r="G29" s="215"/>
      <c r="H29" s="215"/>
      <c r="I29" s="215"/>
    </row>
    <row r="30" spans="1:9" ht="18" customHeight="1">
      <c r="A30" s="239" t="s">
        <v>11</v>
      </c>
      <c r="B30" s="236" t="s">
        <v>64</v>
      </c>
      <c r="C30" s="240"/>
      <c r="D30" s="170" t="s">
        <v>65</v>
      </c>
      <c r="E30" s="236">
        <v>55</v>
      </c>
      <c r="F30" s="215">
        <f t="shared" si="0"/>
        <v>0</v>
      </c>
      <c r="G30" s="215"/>
      <c r="H30" s="215"/>
      <c r="I30" s="215"/>
    </row>
    <row r="31" spans="1:9" ht="18" customHeight="1">
      <c r="A31" s="239"/>
      <c r="B31" s="236" t="s">
        <v>66</v>
      </c>
      <c r="C31" s="240"/>
      <c r="D31" s="170" t="s">
        <v>67</v>
      </c>
      <c r="E31" s="236">
        <v>56</v>
      </c>
      <c r="F31" s="215">
        <f t="shared" si="0"/>
        <v>0</v>
      </c>
      <c r="G31" s="215"/>
      <c r="H31" s="215"/>
      <c r="I31" s="215"/>
    </row>
    <row r="32" spans="1:9" ht="18" customHeight="1">
      <c r="A32" s="239"/>
      <c r="B32" s="236" t="s">
        <v>68</v>
      </c>
      <c r="C32" s="240"/>
      <c r="D32" s="241" t="s">
        <v>69</v>
      </c>
      <c r="E32" s="236">
        <v>57</v>
      </c>
      <c r="F32" s="215">
        <f t="shared" si="0"/>
        <v>0</v>
      </c>
      <c r="G32" s="215"/>
      <c r="H32" s="215"/>
      <c r="I32" s="215"/>
    </row>
    <row r="33" spans="1:9" ht="18" customHeight="1">
      <c r="A33" s="239"/>
      <c r="B33" s="236" t="s">
        <v>70</v>
      </c>
      <c r="C33" s="240"/>
      <c r="D33" s="241" t="s">
        <v>71</v>
      </c>
      <c r="E33" s="236">
        <v>58</v>
      </c>
      <c r="F33" s="215">
        <f t="shared" si="0"/>
        <v>0</v>
      </c>
      <c r="G33" s="215"/>
      <c r="H33" s="215"/>
      <c r="I33" s="215"/>
    </row>
    <row r="34" spans="1:9" ht="18" customHeight="1">
      <c r="A34" s="238" t="s">
        <v>72</v>
      </c>
      <c r="B34" s="236" t="s">
        <v>73</v>
      </c>
      <c r="C34" s="168">
        <f>SUM(C8:C33)</f>
        <v>16562.81</v>
      </c>
      <c r="D34" s="236" t="s">
        <v>74</v>
      </c>
      <c r="E34" s="236">
        <v>59</v>
      </c>
      <c r="F34" s="215">
        <f t="shared" si="0"/>
        <v>16281.739999999998</v>
      </c>
      <c r="G34" s="215">
        <f>SUM(G8:G33)</f>
        <v>8746.3</v>
      </c>
      <c r="H34" s="215">
        <f>SUM(H8:H33)</f>
        <v>7535.44</v>
      </c>
      <c r="I34" s="215">
        <f>SUM(I8:I33)</f>
        <v>0</v>
      </c>
    </row>
    <row r="35" spans="1:9" ht="18" customHeight="1">
      <c r="A35" s="239" t="s">
        <v>160</v>
      </c>
      <c r="B35" s="236" t="s">
        <v>76</v>
      </c>
      <c r="C35" s="168">
        <v>287</v>
      </c>
      <c r="D35" s="241" t="s">
        <v>161</v>
      </c>
      <c r="E35" s="236">
        <v>60</v>
      </c>
      <c r="F35" s="215">
        <f t="shared" si="0"/>
        <v>568.07</v>
      </c>
      <c r="G35" s="215">
        <v>568.07</v>
      </c>
      <c r="H35" s="215"/>
      <c r="I35" s="215"/>
    </row>
    <row r="36" spans="1:9" ht="17.25" customHeight="1">
      <c r="A36" s="239" t="s">
        <v>157</v>
      </c>
      <c r="B36" s="236" t="s">
        <v>79</v>
      </c>
      <c r="C36" s="168">
        <v>287</v>
      </c>
      <c r="D36" s="241"/>
      <c r="E36" s="236">
        <v>61</v>
      </c>
      <c r="F36" s="215"/>
      <c r="G36" s="215"/>
      <c r="H36" s="215"/>
      <c r="I36" s="215"/>
    </row>
    <row r="37" spans="1:9" ht="17.25" customHeight="1">
      <c r="A37" s="239" t="s">
        <v>158</v>
      </c>
      <c r="B37" s="236" t="s">
        <v>82</v>
      </c>
      <c r="C37" s="168"/>
      <c r="D37" s="241" t="s">
        <v>11</v>
      </c>
      <c r="E37" s="236">
        <v>62</v>
      </c>
      <c r="F37" s="215"/>
      <c r="G37" s="215"/>
      <c r="H37" s="215"/>
      <c r="I37" s="215"/>
    </row>
    <row r="38" spans="1:9" ht="14.25">
      <c r="A38" s="239" t="s">
        <v>159</v>
      </c>
      <c r="B38" s="236" t="s">
        <v>162</v>
      </c>
      <c r="C38" s="168"/>
      <c r="D38" s="241"/>
      <c r="E38" s="236">
        <v>63</v>
      </c>
      <c r="F38" s="215"/>
      <c r="G38" s="215"/>
      <c r="H38" s="215"/>
      <c r="I38" s="215"/>
    </row>
    <row r="39" spans="1:9" s="112" customFormat="1" ht="17.25" customHeight="1">
      <c r="A39" s="238" t="s">
        <v>81</v>
      </c>
      <c r="B39" s="236" t="s">
        <v>163</v>
      </c>
      <c r="C39" s="168">
        <f>C34+C35</f>
        <v>16849.81</v>
      </c>
      <c r="D39" s="236" t="s">
        <v>81</v>
      </c>
      <c r="E39" s="236">
        <v>64</v>
      </c>
      <c r="F39" s="215">
        <f>F34+F35</f>
        <v>16849.809999999998</v>
      </c>
      <c r="G39" s="215">
        <f>G34+G35</f>
        <v>9314.369999999999</v>
      </c>
      <c r="H39" s="215">
        <f>H34+H35</f>
        <v>7535.44</v>
      </c>
      <c r="I39" s="215">
        <f>I34+I35</f>
        <v>0</v>
      </c>
    </row>
    <row r="40" spans="1:9" ht="14.25">
      <c r="A40" s="242" t="s">
        <v>164</v>
      </c>
      <c r="B40" s="243"/>
      <c r="C40" s="243"/>
      <c r="D40" s="243"/>
      <c r="E40" s="243"/>
      <c r="F40" s="243"/>
      <c r="G40" s="243"/>
      <c r="H40" s="243"/>
      <c r="I40" s="243"/>
    </row>
  </sheetData>
  <sheetProtection/>
  <mergeCells count="14">
    <mergeCell ref="A1:I1"/>
    <mergeCell ref="A2:I2"/>
    <mergeCell ref="A3:H3"/>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26"/>
  <sheetViews>
    <sheetView workbookViewId="0" topLeftCell="A1">
      <selection activeCell="R9" sqref="R9:R22"/>
    </sheetView>
  </sheetViews>
  <sheetFormatPr defaultColWidth="9.00390625" defaultRowHeight="14.25" customHeight="1"/>
  <cols>
    <col min="1" max="3" width="3.75390625" style="200" customWidth="1"/>
    <col min="4" max="4" width="21.00390625" style="200" customWidth="1"/>
    <col min="5" max="6" width="8.25390625" style="200" customWidth="1"/>
    <col min="7" max="7" width="9.375" style="200" customWidth="1"/>
    <col min="8" max="17" width="8.25390625" style="200" customWidth="1"/>
    <col min="18" max="18" width="11.625" style="200" bestFit="1" customWidth="1"/>
    <col min="19" max="16384" width="9.00390625" style="200" customWidth="1"/>
  </cols>
  <sheetData>
    <row r="1" spans="1:17" ht="36" customHeight="1">
      <c r="A1" s="201" t="s">
        <v>165</v>
      </c>
      <c r="B1" s="201"/>
      <c r="C1" s="201"/>
      <c r="D1" s="201"/>
      <c r="E1" s="201"/>
      <c r="F1" s="201"/>
      <c r="G1" s="201"/>
      <c r="H1" s="201"/>
      <c r="I1" s="201"/>
      <c r="J1" s="201"/>
      <c r="K1" s="201"/>
      <c r="L1" s="201"/>
      <c r="M1" s="201"/>
      <c r="N1" s="201"/>
      <c r="O1" s="201"/>
      <c r="P1" s="201"/>
      <c r="Q1" s="201"/>
    </row>
    <row r="2" spans="1:17" ht="19.5" customHeight="1">
      <c r="A2" s="138" t="s">
        <v>166</v>
      </c>
      <c r="B2" s="138"/>
      <c r="C2" s="138"/>
      <c r="D2" s="138"/>
      <c r="E2" s="138"/>
      <c r="F2" s="138"/>
      <c r="G2" s="138"/>
      <c r="H2" s="138"/>
      <c r="I2" s="138"/>
      <c r="J2" s="138"/>
      <c r="K2" s="138"/>
      <c r="L2" s="138"/>
      <c r="M2" s="138"/>
      <c r="N2" s="138"/>
      <c r="O2" s="138"/>
      <c r="P2" s="138"/>
      <c r="Q2" s="138"/>
    </row>
    <row r="3" spans="1:17" s="196" customFormat="1" ht="19.5" customHeight="1">
      <c r="A3" s="202" t="s">
        <v>2</v>
      </c>
      <c r="B3" s="202"/>
      <c r="C3" s="202"/>
      <c r="D3" s="202"/>
      <c r="E3" s="202"/>
      <c r="F3" s="202"/>
      <c r="G3" s="202"/>
      <c r="H3" s="202"/>
      <c r="I3" s="202"/>
      <c r="J3" s="202"/>
      <c r="K3" s="202"/>
      <c r="L3" s="202"/>
      <c r="M3" s="202"/>
      <c r="N3" s="202"/>
      <c r="O3" s="202"/>
      <c r="P3" s="218" t="s">
        <v>167</v>
      </c>
      <c r="Q3" s="218"/>
    </row>
    <row r="4" spans="1:17" s="197" customFormat="1" ht="39.75" customHeight="1">
      <c r="A4" s="203" t="s">
        <v>6</v>
      </c>
      <c r="B4" s="203"/>
      <c r="C4" s="203"/>
      <c r="D4" s="203"/>
      <c r="E4" s="203" t="s">
        <v>168</v>
      </c>
      <c r="F4" s="203"/>
      <c r="G4" s="203"/>
      <c r="H4" s="203" t="s">
        <v>169</v>
      </c>
      <c r="I4" s="203"/>
      <c r="J4" s="203"/>
      <c r="K4" s="203" t="s">
        <v>170</v>
      </c>
      <c r="L4" s="203"/>
      <c r="M4" s="203"/>
      <c r="N4" s="219" t="s">
        <v>80</v>
      </c>
      <c r="O4" s="219"/>
      <c r="P4" s="219"/>
      <c r="Q4" s="219"/>
    </row>
    <row r="5" spans="1:17" s="198" customFormat="1" ht="26.25" customHeight="1">
      <c r="A5" s="204" t="s">
        <v>171</v>
      </c>
      <c r="B5" s="205"/>
      <c r="C5" s="206"/>
      <c r="D5" s="207" t="s">
        <v>96</v>
      </c>
      <c r="E5" s="207" t="s">
        <v>102</v>
      </c>
      <c r="F5" s="207" t="s">
        <v>172</v>
      </c>
      <c r="G5" s="207" t="s">
        <v>173</v>
      </c>
      <c r="H5" s="208" t="s">
        <v>102</v>
      </c>
      <c r="I5" s="207" t="s">
        <v>140</v>
      </c>
      <c r="J5" s="207" t="s">
        <v>141</v>
      </c>
      <c r="K5" s="220" t="s">
        <v>102</v>
      </c>
      <c r="L5" s="203" t="s">
        <v>140</v>
      </c>
      <c r="M5" s="203" t="s">
        <v>141</v>
      </c>
      <c r="N5" s="221" t="s">
        <v>102</v>
      </c>
      <c r="O5" s="219" t="s">
        <v>172</v>
      </c>
      <c r="P5" s="219" t="s">
        <v>173</v>
      </c>
      <c r="Q5" s="219"/>
    </row>
    <row r="6" spans="1:17" s="198" customFormat="1" ht="36" customHeight="1">
      <c r="A6" s="209"/>
      <c r="B6" s="210"/>
      <c r="C6" s="211"/>
      <c r="D6" s="212"/>
      <c r="E6" s="212"/>
      <c r="F6" s="212"/>
      <c r="G6" s="212"/>
      <c r="H6" s="213"/>
      <c r="I6" s="212"/>
      <c r="J6" s="212"/>
      <c r="K6" s="220"/>
      <c r="L6" s="203"/>
      <c r="M6" s="203"/>
      <c r="N6" s="221"/>
      <c r="O6" s="219"/>
      <c r="P6" s="222" t="s">
        <v>174</v>
      </c>
      <c r="Q6" s="226" t="s">
        <v>175</v>
      </c>
    </row>
    <row r="7" spans="1:17" s="198" customFormat="1" ht="22.5" customHeight="1">
      <c r="A7" s="203" t="s">
        <v>99</v>
      </c>
      <c r="B7" s="203" t="s">
        <v>100</v>
      </c>
      <c r="C7" s="203" t="s">
        <v>101</v>
      </c>
      <c r="D7" s="203" t="s">
        <v>10</v>
      </c>
      <c r="E7" s="203">
        <v>1</v>
      </c>
      <c r="F7" s="203">
        <v>2</v>
      </c>
      <c r="G7" s="203">
        <v>3</v>
      </c>
      <c r="H7" s="203">
        <v>4</v>
      </c>
      <c r="I7" s="203">
        <v>5</v>
      </c>
      <c r="J7" s="203">
        <v>6</v>
      </c>
      <c r="K7" s="203">
        <v>7</v>
      </c>
      <c r="L7" s="203">
        <v>8</v>
      </c>
      <c r="M7" s="203">
        <v>9</v>
      </c>
      <c r="N7" s="203">
        <v>10</v>
      </c>
      <c r="O7" s="203">
        <v>11</v>
      </c>
      <c r="P7" s="203">
        <v>12</v>
      </c>
      <c r="Q7" s="203">
        <v>13</v>
      </c>
    </row>
    <row r="8" spans="1:17" s="198" customFormat="1" ht="22.5" customHeight="1">
      <c r="A8" s="203"/>
      <c r="B8" s="203"/>
      <c r="C8" s="203"/>
      <c r="D8" s="203" t="s">
        <v>102</v>
      </c>
      <c r="E8" s="214">
        <f aca="true" t="shared" si="0" ref="E8:M8">E9+E12+E17+E20</f>
        <v>287</v>
      </c>
      <c r="F8" s="214">
        <f t="shared" si="0"/>
        <v>0</v>
      </c>
      <c r="G8" s="214">
        <f t="shared" si="0"/>
        <v>287</v>
      </c>
      <c r="H8" s="214">
        <f t="shared" si="0"/>
        <v>9027.37</v>
      </c>
      <c r="I8" s="214">
        <f t="shared" si="0"/>
        <v>6077.29</v>
      </c>
      <c r="J8" s="214">
        <f t="shared" si="0"/>
        <v>2950.08</v>
      </c>
      <c r="K8" s="214">
        <f t="shared" si="0"/>
        <v>8746.300000000001</v>
      </c>
      <c r="L8" s="214">
        <f t="shared" si="0"/>
        <v>6077.29</v>
      </c>
      <c r="M8" s="214">
        <f t="shared" si="0"/>
        <v>2669.0099999999998</v>
      </c>
      <c r="N8" s="223">
        <f>E8+H8-K8</f>
        <v>568.0699999999997</v>
      </c>
      <c r="O8" s="223"/>
      <c r="P8" s="223">
        <f>N8</f>
        <v>568.0699999999997</v>
      </c>
      <c r="Q8" s="223"/>
    </row>
    <row r="9" spans="1:18" s="198" customFormat="1" ht="21.75" customHeight="1">
      <c r="A9" s="169" t="s">
        <v>103</v>
      </c>
      <c r="B9" s="170"/>
      <c r="C9" s="170" t="s">
        <v>11</v>
      </c>
      <c r="D9" s="170" t="s">
        <v>104</v>
      </c>
      <c r="E9" s="215">
        <v>276.27</v>
      </c>
      <c r="F9" s="215">
        <v>0</v>
      </c>
      <c r="G9" s="215">
        <v>276.27</v>
      </c>
      <c r="H9" s="214">
        <f>I9+J9</f>
        <v>8821.77</v>
      </c>
      <c r="I9" s="215">
        <v>5969.31</v>
      </c>
      <c r="J9" s="215">
        <v>2852.46</v>
      </c>
      <c r="K9" s="214">
        <f>L9+M9</f>
        <v>8529.970000000001</v>
      </c>
      <c r="L9" s="215">
        <v>5969.31</v>
      </c>
      <c r="M9" s="215">
        <v>2560.66</v>
      </c>
      <c r="N9" s="223">
        <f>E9+H9-K9</f>
        <v>568.0699999999997</v>
      </c>
      <c r="O9" s="223"/>
      <c r="P9" s="223">
        <f>N9</f>
        <v>568.0699999999997</v>
      </c>
      <c r="Q9" s="223"/>
      <c r="R9" s="227"/>
    </row>
    <row r="10" spans="1:18" s="198" customFormat="1" ht="21.75" customHeight="1">
      <c r="A10" s="169" t="s">
        <v>105</v>
      </c>
      <c r="B10" s="170"/>
      <c r="C10" s="170" t="s">
        <v>11</v>
      </c>
      <c r="D10" s="170" t="s">
        <v>106</v>
      </c>
      <c r="E10" s="215">
        <v>276.27</v>
      </c>
      <c r="F10" s="215">
        <v>0</v>
      </c>
      <c r="G10" s="215">
        <v>276.27</v>
      </c>
      <c r="H10" s="214">
        <f aca="true" t="shared" si="1" ref="H10:H22">I10+J10</f>
        <v>8821.77</v>
      </c>
      <c r="I10" s="215">
        <v>5969.31</v>
      </c>
      <c r="J10" s="215">
        <v>2852.46</v>
      </c>
      <c r="K10" s="214">
        <f aca="true" t="shared" si="2" ref="K10:K22">L10+M10</f>
        <v>8529.970000000001</v>
      </c>
      <c r="L10" s="215">
        <v>5969.31</v>
      </c>
      <c r="M10" s="215">
        <v>2560.66</v>
      </c>
      <c r="N10" s="223">
        <f>E10+H10-K10</f>
        <v>568.0699999999997</v>
      </c>
      <c r="O10" s="223"/>
      <c r="P10" s="223">
        <f>N10</f>
        <v>568.0699999999997</v>
      </c>
      <c r="Q10" s="223"/>
      <c r="R10" s="227"/>
    </row>
    <row r="11" spans="1:18" s="198" customFormat="1" ht="21.75" customHeight="1">
      <c r="A11" s="169" t="s">
        <v>107</v>
      </c>
      <c r="B11" s="170"/>
      <c r="C11" s="170" t="s">
        <v>11</v>
      </c>
      <c r="D11" s="170" t="s">
        <v>108</v>
      </c>
      <c r="E11" s="215">
        <v>276.27</v>
      </c>
      <c r="F11" s="215">
        <v>0</v>
      </c>
      <c r="G11" s="215">
        <v>276.27</v>
      </c>
      <c r="H11" s="214">
        <f t="shared" si="1"/>
        <v>8821.77</v>
      </c>
      <c r="I11" s="215">
        <v>5969.31</v>
      </c>
      <c r="J11" s="215">
        <v>2852.46</v>
      </c>
      <c r="K11" s="214">
        <f t="shared" si="2"/>
        <v>8529.970000000001</v>
      </c>
      <c r="L11" s="215">
        <v>5969.31</v>
      </c>
      <c r="M11" s="215">
        <v>2560.66</v>
      </c>
      <c r="N11" s="223">
        <f>E11+H11-K11</f>
        <v>568.0699999999997</v>
      </c>
      <c r="O11" s="223"/>
      <c r="P11" s="223">
        <f>N11</f>
        <v>568.0699999999997</v>
      </c>
      <c r="Q11" s="223"/>
      <c r="R11" s="227"/>
    </row>
    <row r="12" spans="1:18" s="198" customFormat="1" ht="21.75" customHeight="1">
      <c r="A12" s="169" t="s">
        <v>109</v>
      </c>
      <c r="B12" s="170"/>
      <c r="C12" s="170" t="s">
        <v>11</v>
      </c>
      <c r="D12" s="170" t="s">
        <v>110</v>
      </c>
      <c r="E12" s="215">
        <v>0</v>
      </c>
      <c r="F12" s="215">
        <v>0</v>
      </c>
      <c r="G12" s="215">
        <v>0</v>
      </c>
      <c r="H12" s="214">
        <f t="shared" si="1"/>
        <v>97.98</v>
      </c>
      <c r="I12" s="215">
        <v>97.98</v>
      </c>
      <c r="J12" s="215">
        <v>0</v>
      </c>
      <c r="K12" s="214">
        <f t="shared" si="2"/>
        <v>97.98</v>
      </c>
      <c r="L12" s="215">
        <v>97.98</v>
      </c>
      <c r="M12" s="215">
        <v>0</v>
      </c>
      <c r="N12" s="223"/>
      <c r="O12" s="223"/>
      <c r="P12" s="223"/>
      <c r="Q12" s="223"/>
      <c r="R12" s="227"/>
    </row>
    <row r="13" spans="1:18" s="198" customFormat="1" ht="21.75" customHeight="1">
      <c r="A13" s="169" t="s">
        <v>111</v>
      </c>
      <c r="B13" s="170"/>
      <c r="C13" s="170" t="s">
        <v>11</v>
      </c>
      <c r="D13" s="170" t="s">
        <v>112</v>
      </c>
      <c r="E13" s="215">
        <v>0</v>
      </c>
      <c r="F13" s="215">
        <v>0</v>
      </c>
      <c r="G13" s="215">
        <v>0</v>
      </c>
      <c r="H13" s="214">
        <f t="shared" si="1"/>
        <v>89.81</v>
      </c>
      <c r="I13" s="215">
        <v>89.81</v>
      </c>
      <c r="J13" s="215">
        <v>0</v>
      </c>
      <c r="K13" s="214">
        <f t="shared" si="2"/>
        <v>89.81</v>
      </c>
      <c r="L13" s="215">
        <v>89.81</v>
      </c>
      <c r="M13" s="215">
        <v>0</v>
      </c>
      <c r="N13" s="223"/>
      <c r="O13" s="223"/>
      <c r="P13" s="223"/>
      <c r="Q13" s="223"/>
      <c r="R13" s="227"/>
    </row>
    <row r="14" spans="1:18" s="198" customFormat="1" ht="21.75" customHeight="1">
      <c r="A14" s="169" t="s">
        <v>113</v>
      </c>
      <c r="B14" s="170"/>
      <c r="C14" s="170" t="s">
        <v>11</v>
      </c>
      <c r="D14" s="170" t="s">
        <v>114</v>
      </c>
      <c r="E14" s="215">
        <v>0</v>
      </c>
      <c r="F14" s="215">
        <v>0</v>
      </c>
      <c r="G14" s="215">
        <v>0</v>
      </c>
      <c r="H14" s="214">
        <f t="shared" si="1"/>
        <v>89.81</v>
      </c>
      <c r="I14" s="215">
        <v>89.81</v>
      </c>
      <c r="J14" s="215">
        <v>0</v>
      </c>
      <c r="K14" s="214">
        <f t="shared" si="2"/>
        <v>89.81</v>
      </c>
      <c r="L14" s="215">
        <v>89.81</v>
      </c>
      <c r="M14" s="215">
        <v>0</v>
      </c>
      <c r="N14" s="223"/>
      <c r="O14" s="223"/>
      <c r="P14" s="223"/>
      <c r="Q14" s="223"/>
      <c r="R14" s="227"/>
    </row>
    <row r="15" spans="1:18" s="198" customFormat="1" ht="21.75" customHeight="1">
      <c r="A15" s="169" t="s">
        <v>115</v>
      </c>
      <c r="B15" s="170"/>
      <c r="C15" s="170" t="s">
        <v>11</v>
      </c>
      <c r="D15" s="170" t="s">
        <v>116</v>
      </c>
      <c r="E15" s="215">
        <v>0</v>
      </c>
      <c r="F15" s="215">
        <v>0</v>
      </c>
      <c r="G15" s="215">
        <v>0</v>
      </c>
      <c r="H15" s="214">
        <f t="shared" si="1"/>
        <v>8.17</v>
      </c>
      <c r="I15" s="215">
        <v>8.17</v>
      </c>
      <c r="J15" s="215">
        <v>0</v>
      </c>
      <c r="K15" s="214">
        <f t="shared" si="2"/>
        <v>8.17</v>
      </c>
      <c r="L15" s="215">
        <v>8.17</v>
      </c>
      <c r="M15" s="215">
        <v>0</v>
      </c>
      <c r="N15" s="223"/>
      <c r="O15" s="223"/>
      <c r="P15" s="223"/>
      <c r="Q15" s="223"/>
      <c r="R15" s="227"/>
    </row>
    <row r="16" spans="1:18" s="198" customFormat="1" ht="21.75" customHeight="1">
      <c r="A16" s="169" t="s">
        <v>117</v>
      </c>
      <c r="B16" s="170"/>
      <c r="C16" s="170" t="s">
        <v>11</v>
      </c>
      <c r="D16" s="170" t="s">
        <v>118</v>
      </c>
      <c r="E16" s="215">
        <v>0</v>
      </c>
      <c r="F16" s="215">
        <v>0</v>
      </c>
      <c r="G16" s="215">
        <v>0</v>
      </c>
      <c r="H16" s="214">
        <f t="shared" si="1"/>
        <v>8.17</v>
      </c>
      <c r="I16" s="215">
        <v>8.17</v>
      </c>
      <c r="J16" s="215">
        <v>0</v>
      </c>
      <c r="K16" s="214">
        <f t="shared" si="2"/>
        <v>8.17</v>
      </c>
      <c r="L16" s="215">
        <v>8.17</v>
      </c>
      <c r="M16" s="215">
        <v>0</v>
      </c>
      <c r="N16" s="223"/>
      <c r="O16" s="223"/>
      <c r="P16" s="223"/>
      <c r="Q16" s="223"/>
      <c r="R16" s="227"/>
    </row>
    <row r="17" spans="1:18" s="198" customFormat="1" ht="21.75" customHeight="1">
      <c r="A17" s="169" t="s">
        <v>119</v>
      </c>
      <c r="B17" s="170"/>
      <c r="C17" s="170" t="s">
        <v>11</v>
      </c>
      <c r="D17" s="170" t="s">
        <v>120</v>
      </c>
      <c r="E17" s="215">
        <v>0</v>
      </c>
      <c r="F17" s="215">
        <v>0</v>
      </c>
      <c r="G17" s="215">
        <v>0</v>
      </c>
      <c r="H17" s="214">
        <f t="shared" si="1"/>
        <v>10</v>
      </c>
      <c r="I17" s="215">
        <v>10</v>
      </c>
      <c r="J17" s="215">
        <v>0</v>
      </c>
      <c r="K17" s="214">
        <f t="shared" si="2"/>
        <v>10</v>
      </c>
      <c r="L17" s="215">
        <v>10</v>
      </c>
      <c r="M17" s="215">
        <v>0</v>
      </c>
      <c r="N17" s="223"/>
      <c r="O17" s="223"/>
      <c r="P17" s="223"/>
      <c r="Q17" s="223"/>
      <c r="R17" s="227"/>
    </row>
    <row r="18" spans="1:18" s="198" customFormat="1" ht="21.75" customHeight="1">
      <c r="A18" s="169" t="s">
        <v>121</v>
      </c>
      <c r="B18" s="170"/>
      <c r="C18" s="170" t="s">
        <v>11</v>
      </c>
      <c r="D18" s="170" t="s">
        <v>122</v>
      </c>
      <c r="E18" s="215">
        <v>0</v>
      </c>
      <c r="F18" s="215">
        <v>0</v>
      </c>
      <c r="G18" s="215">
        <v>0</v>
      </c>
      <c r="H18" s="214">
        <f t="shared" si="1"/>
        <v>10</v>
      </c>
      <c r="I18" s="215">
        <v>10</v>
      </c>
      <c r="J18" s="215">
        <v>0</v>
      </c>
      <c r="K18" s="214">
        <f t="shared" si="2"/>
        <v>10</v>
      </c>
      <c r="L18" s="215">
        <v>10</v>
      </c>
      <c r="M18" s="215">
        <v>0</v>
      </c>
      <c r="N18" s="223"/>
      <c r="O18" s="223"/>
      <c r="P18" s="223"/>
      <c r="Q18" s="223"/>
      <c r="R18" s="227"/>
    </row>
    <row r="19" spans="1:18" s="198" customFormat="1" ht="21.75" customHeight="1">
      <c r="A19" s="169" t="s">
        <v>123</v>
      </c>
      <c r="B19" s="170"/>
      <c r="C19" s="170" t="s">
        <v>11</v>
      </c>
      <c r="D19" s="170" t="s">
        <v>124</v>
      </c>
      <c r="E19" s="215">
        <v>0</v>
      </c>
      <c r="F19" s="215">
        <v>0</v>
      </c>
      <c r="G19" s="215">
        <v>0</v>
      </c>
      <c r="H19" s="214">
        <f t="shared" si="1"/>
        <v>10</v>
      </c>
      <c r="I19" s="215">
        <v>10</v>
      </c>
      <c r="J19" s="215">
        <v>0</v>
      </c>
      <c r="K19" s="214">
        <f t="shared" si="2"/>
        <v>10</v>
      </c>
      <c r="L19" s="215">
        <v>10</v>
      </c>
      <c r="M19" s="215">
        <v>0</v>
      </c>
      <c r="N19" s="223"/>
      <c r="O19" s="223"/>
      <c r="P19" s="223"/>
      <c r="Q19" s="223"/>
      <c r="R19" s="227"/>
    </row>
    <row r="20" spans="1:18" s="198" customFormat="1" ht="21.75" customHeight="1">
      <c r="A20" s="169" t="s">
        <v>131</v>
      </c>
      <c r="B20" s="170"/>
      <c r="C20" s="170" t="s">
        <v>11</v>
      </c>
      <c r="D20" s="170" t="s">
        <v>132</v>
      </c>
      <c r="E20" s="215">
        <v>10.73</v>
      </c>
      <c r="F20" s="215">
        <v>0</v>
      </c>
      <c r="G20" s="215">
        <v>10.73</v>
      </c>
      <c r="H20" s="214">
        <f t="shared" si="1"/>
        <v>97.62</v>
      </c>
      <c r="I20" s="215">
        <v>0</v>
      </c>
      <c r="J20" s="215">
        <v>97.62</v>
      </c>
      <c r="K20" s="214">
        <f t="shared" si="2"/>
        <v>108.35</v>
      </c>
      <c r="L20" s="215">
        <v>0</v>
      </c>
      <c r="M20" s="215">
        <v>108.35</v>
      </c>
      <c r="N20" s="223"/>
      <c r="O20" s="223"/>
      <c r="P20" s="223"/>
      <c r="Q20" s="223"/>
      <c r="R20" s="227"/>
    </row>
    <row r="21" spans="1:18" s="198" customFormat="1" ht="21.75" customHeight="1">
      <c r="A21" s="169" t="s">
        <v>133</v>
      </c>
      <c r="B21" s="170"/>
      <c r="C21" s="170" t="s">
        <v>11</v>
      </c>
      <c r="D21" s="170" t="s">
        <v>134</v>
      </c>
      <c r="E21" s="215">
        <v>10.73</v>
      </c>
      <c r="F21" s="215">
        <v>0</v>
      </c>
      <c r="G21" s="215">
        <v>10.73</v>
      </c>
      <c r="H21" s="214">
        <f t="shared" si="1"/>
        <v>97.62</v>
      </c>
      <c r="I21" s="215">
        <v>0</v>
      </c>
      <c r="J21" s="215">
        <v>97.62</v>
      </c>
      <c r="K21" s="214">
        <f t="shared" si="2"/>
        <v>108.35</v>
      </c>
      <c r="L21" s="215">
        <v>0</v>
      </c>
      <c r="M21" s="215">
        <v>108.35</v>
      </c>
      <c r="N21" s="223"/>
      <c r="O21" s="223"/>
      <c r="P21" s="223"/>
      <c r="Q21" s="223"/>
      <c r="R21" s="227"/>
    </row>
    <row r="22" spans="1:18" s="198" customFormat="1" ht="21.75" customHeight="1">
      <c r="A22" s="169" t="s">
        <v>135</v>
      </c>
      <c r="B22" s="170"/>
      <c r="C22" s="170" t="s">
        <v>11</v>
      </c>
      <c r="D22" s="170" t="s">
        <v>136</v>
      </c>
      <c r="E22" s="215">
        <v>10.73</v>
      </c>
      <c r="F22" s="215">
        <v>0</v>
      </c>
      <c r="G22" s="215">
        <v>10.73</v>
      </c>
      <c r="H22" s="214">
        <f t="shared" si="1"/>
        <v>97.62</v>
      </c>
      <c r="I22" s="215">
        <v>0</v>
      </c>
      <c r="J22" s="215">
        <v>97.62</v>
      </c>
      <c r="K22" s="214">
        <f t="shared" si="2"/>
        <v>108.35</v>
      </c>
      <c r="L22" s="215">
        <v>0</v>
      </c>
      <c r="M22" s="215">
        <v>108.35</v>
      </c>
      <c r="N22" s="223"/>
      <c r="O22" s="223"/>
      <c r="P22" s="223"/>
      <c r="Q22" s="223"/>
      <c r="R22" s="227"/>
    </row>
    <row r="23" spans="1:16" s="199" customFormat="1" ht="24" customHeight="1">
      <c r="A23" s="216" t="s">
        <v>176</v>
      </c>
      <c r="B23" s="217"/>
      <c r="C23" s="217"/>
      <c r="D23" s="217"/>
      <c r="E23" s="217"/>
      <c r="F23" s="217"/>
      <c r="G23" s="217"/>
      <c r="H23" s="217"/>
      <c r="I23" s="217"/>
      <c r="J23" s="217"/>
      <c r="K23" s="224"/>
      <c r="L23" s="224"/>
      <c r="M23" s="224"/>
      <c r="N23" s="224"/>
      <c r="O23" s="224"/>
      <c r="P23" s="224"/>
    </row>
    <row r="26" ht="14.25" customHeight="1">
      <c r="O26" s="225"/>
    </row>
  </sheetData>
  <sheetProtection/>
  <mergeCells count="41">
    <mergeCell ref="A1:Q1"/>
    <mergeCell ref="A2:Q2"/>
    <mergeCell ref="A3:O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P23"/>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8">
      <selection activeCell="I40" sqref="I40"/>
    </sheetView>
  </sheetViews>
  <sheetFormatPr defaultColWidth="9.00390625" defaultRowHeight="14.25"/>
  <cols>
    <col min="1" max="1" width="8.625" style="112" customWidth="1"/>
    <col min="2" max="2" width="31.875" style="112" customWidth="1"/>
    <col min="3" max="3" width="12.00390625" style="112" customWidth="1"/>
    <col min="4" max="4" width="8.625" style="112" customWidth="1"/>
    <col min="5" max="5" width="21.375" style="112" customWidth="1"/>
    <col min="6" max="6" width="11.25390625" style="112" customWidth="1"/>
    <col min="7" max="7" width="8.625" style="112" customWidth="1"/>
    <col min="8" max="8" width="40.125" style="112" customWidth="1"/>
    <col min="9" max="9" width="10.25390625" style="112" customWidth="1"/>
    <col min="10" max="16384" width="9.00390625" style="112" customWidth="1"/>
  </cols>
  <sheetData>
    <row r="1" spans="1:9" s="174" customFormat="1" ht="22.5">
      <c r="A1" s="180" t="s">
        <v>177</v>
      </c>
      <c r="B1" s="180"/>
      <c r="C1" s="180"/>
      <c r="D1" s="180"/>
      <c r="E1" s="180"/>
      <c r="F1" s="180"/>
      <c r="G1" s="180"/>
      <c r="H1" s="180"/>
      <c r="I1" s="180"/>
    </row>
    <row r="2" spans="1:9" s="175" customFormat="1" ht="13.5" customHeight="1">
      <c r="A2" s="138" t="s">
        <v>178</v>
      </c>
      <c r="B2" s="138"/>
      <c r="C2" s="138"/>
      <c r="D2" s="138"/>
      <c r="E2" s="138"/>
      <c r="F2" s="138"/>
      <c r="G2" s="138"/>
      <c r="H2" s="138"/>
      <c r="I2" s="138"/>
    </row>
    <row r="3" spans="1:9" s="176" customFormat="1" ht="13.5" customHeight="1">
      <c r="A3" s="181" t="s">
        <v>2</v>
      </c>
      <c r="B3" s="181"/>
      <c r="C3" s="181"/>
      <c r="D3" s="181"/>
      <c r="E3" s="181"/>
      <c r="F3" s="181"/>
      <c r="G3" s="181"/>
      <c r="H3" s="182" t="s">
        <v>167</v>
      </c>
      <c r="I3" s="182"/>
    </row>
    <row r="4" spans="1:9" s="177" customFormat="1" ht="13.5" customHeight="1">
      <c r="A4" s="183" t="s">
        <v>179</v>
      </c>
      <c r="B4" s="184"/>
      <c r="C4" s="184"/>
      <c r="D4" s="184" t="s">
        <v>180</v>
      </c>
      <c r="E4" s="184"/>
      <c r="F4" s="184" t="s">
        <v>11</v>
      </c>
      <c r="G4" s="184" t="s">
        <v>11</v>
      </c>
      <c r="H4" s="184" t="s">
        <v>11</v>
      </c>
      <c r="I4" s="190" t="s">
        <v>11</v>
      </c>
    </row>
    <row r="5" spans="1:9" s="177" customFormat="1" ht="13.5" customHeight="1">
      <c r="A5" s="155" t="s">
        <v>181</v>
      </c>
      <c r="B5" s="155" t="s">
        <v>96</v>
      </c>
      <c r="C5" s="155" t="s">
        <v>8</v>
      </c>
      <c r="D5" s="155" t="s">
        <v>181</v>
      </c>
      <c r="E5" s="155" t="s">
        <v>96</v>
      </c>
      <c r="F5" s="155" t="s">
        <v>8</v>
      </c>
      <c r="G5" s="155" t="s">
        <v>181</v>
      </c>
      <c r="H5" s="155" t="s">
        <v>96</v>
      </c>
      <c r="I5" s="191" t="s">
        <v>8</v>
      </c>
    </row>
    <row r="6" spans="1:9" s="177" customFormat="1" ht="13.5" customHeight="1">
      <c r="A6" s="155"/>
      <c r="B6" s="155" t="s">
        <v>11</v>
      </c>
      <c r="C6" s="155" t="s">
        <v>11</v>
      </c>
      <c r="D6" s="155" t="s">
        <v>11</v>
      </c>
      <c r="E6" s="155" t="s">
        <v>11</v>
      </c>
      <c r="F6" s="155" t="s">
        <v>11</v>
      </c>
      <c r="G6" s="155" t="s">
        <v>11</v>
      </c>
      <c r="H6" s="155" t="s">
        <v>11</v>
      </c>
      <c r="I6" s="191" t="s">
        <v>11</v>
      </c>
    </row>
    <row r="7" spans="1:9" s="177" customFormat="1" ht="13.5" customHeight="1">
      <c r="A7" s="158" t="s">
        <v>182</v>
      </c>
      <c r="B7" s="158" t="s">
        <v>183</v>
      </c>
      <c r="C7" s="160">
        <f>C8+C9+C10+C11+C12+C13+C14+C15+C16+C17+C18+C19+C20</f>
        <v>4760.8</v>
      </c>
      <c r="D7" s="158" t="s">
        <v>184</v>
      </c>
      <c r="E7" s="158" t="s">
        <v>185</v>
      </c>
      <c r="F7" s="160">
        <f>SUM(F8:F38)</f>
        <v>1066.1100000000001</v>
      </c>
      <c r="G7" s="158" t="s">
        <v>186</v>
      </c>
      <c r="H7" s="158" t="s">
        <v>187</v>
      </c>
      <c r="I7" s="192"/>
    </row>
    <row r="8" spans="1:9" s="177" customFormat="1" ht="13.5" customHeight="1">
      <c r="A8" s="158" t="s">
        <v>188</v>
      </c>
      <c r="B8" s="158" t="s">
        <v>189</v>
      </c>
      <c r="C8" s="160">
        <v>815.24</v>
      </c>
      <c r="D8" s="158" t="s">
        <v>190</v>
      </c>
      <c r="E8" s="158" t="s">
        <v>191</v>
      </c>
      <c r="F8" s="160">
        <v>1.88</v>
      </c>
      <c r="G8" s="158" t="s">
        <v>192</v>
      </c>
      <c r="H8" s="158" t="s">
        <v>193</v>
      </c>
      <c r="I8" s="192"/>
    </row>
    <row r="9" spans="1:9" s="178" customFormat="1" ht="13.5" customHeight="1">
      <c r="A9" s="158" t="s">
        <v>194</v>
      </c>
      <c r="B9" s="158" t="s">
        <v>195</v>
      </c>
      <c r="C9" s="160">
        <v>536.18</v>
      </c>
      <c r="D9" s="158" t="s">
        <v>196</v>
      </c>
      <c r="E9" s="158" t="s">
        <v>197</v>
      </c>
      <c r="F9" s="160">
        <v>15.28</v>
      </c>
      <c r="G9" s="158" t="s">
        <v>198</v>
      </c>
      <c r="H9" s="158" t="s">
        <v>199</v>
      </c>
      <c r="I9" s="192"/>
    </row>
    <row r="10" spans="1:9" s="178" customFormat="1" ht="13.5" customHeight="1">
      <c r="A10" s="158" t="s">
        <v>200</v>
      </c>
      <c r="B10" s="158" t="s">
        <v>201</v>
      </c>
      <c r="C10" s="160">
        <v>0</v>
      </c>
      <c r="D10" s="158" t="s">
        <v>202</v>
      </c>
      <c r="E10" s="158" t="s">
        <v>203</v>
      </c>
      <c r="F10" s="160">
        <v>0</v>
      </c>
      <c r="G10" s="158" t="s">
        <v>204</v>
      </c>
      <c r="H10" s="158" t="s">
        <v>205</v>
      </c>
      <c r="I10" s="192"/>
    </row>
    <row r="11" spans="1:9" s="178" customFormat="1" ht="13.5" customHeight="1">
      <c r="A11" s="158" t="s">
        <v>206</v>
      </c>
      <c r="B11" s="158" t="s">
        <v>207</v>
      </c>
      <c r="C11" s="160">
        <v>0</v>
      </c>
      <c r="D11" s="158" t="s">
        <v>208</v>
      </c>
      <c r="E11" s="158" t="s">
        <v>209</v>
      </c>
      <c r="F11" s="160">
        <v>63.5</v>
      </c>
      <c r="G11" s="158" t="s">
        <v>210</v>
      </c>
      <c r="H11" s="158" t="s">
        <v>211</v>
      </c>
      <c r="I11" s="192"/>
    </row>
    <row r="12" spans="1:9" s="178" customFormat="1" ht="13.5" customHeight="1">
      <c r="A12" s="158" t="s">
        <v>212</v>
      </c>
      <c r="B12" s="158" t="s">
        <v>213</v>
      </c>
      <c r="C12" s="160">
        <v>703.71</v>
      </c>
      <c r="D12" s="158" t="s">
        <v>214</v>
      </c>
      <c r="E12" s="158" t="s">
        <v>215</v>
      </c>
      <c r="F12" s="160">
        <v>15</v>
      </c>
      <c r="G12" s="158" t="s">
        <v>216</v>
      </c>
      <c r="H12" s="158" t="s">
        <v>217</v>
      </c>
      <c r="I12" s="192"/>
    </row>
    <row r="13" spans="1:9" s="178" customFormat="1" ht="13.5" customHeight="1">
      <c r="A13" s="158" t="s">
        <v>218</v>
      </c>
      <c r="B13" s="158" t="s">
        <v>219</v>
      </c>
      <c r="C13" s="160">
        <v>244.75</v>
      </c>
      <c r="D13" s="158" t="s">
        <v>220</v>
      </c>
      <c r="E13" s="158" t="s">
        <v>221</v>
      </c>
      <c r="F13" s="160">
        <v>10</v>
      </c>
      <c r="G13" s="158" t="s">
        <v>222</v>
      </c>
      <c r="H13" s="158" t="s">
        <v>223</v>
      </c>
      <c r="I13" s="192"/>
    </row>
    <row r="14" spans="1:9" s="178" customFormat="1" ht="13.5" customHeight="1">
      <c r="A14" s="158" t="s">
        <v>224</v>
      </c>
      <c r="B14" s="158" t="s">
        <v>225</v>
      </c>
      <c r="C14" s="160">
        <v>0</v>
      </c>
      <c r="D14" s="158" t="s">
        <v>226</v>
      </c>
      <c r="E14" s="158" t="s">
        <v>227</v>
      </c>
      <c r="F14" s="160">
        <v>10.25</v>
      </c>
      <c r="G14" s="158" t="s">
        <v>228</v>
      </c>
      <c r="H14" s="158" t="s">
        <v>229</v>
      </c>
      <c r="I14" s="192"/>
    </row>
    <row r="15" spans="1:9" s="178" customFormat="1" ht="13.5" customHeight="1">
      <c r="A15" s="158" t="s">
        <v>230</v>
      </c>
      <c r="B15" s="158" t="s">
        <v>231</v>
      </c>
      <c r="C15" s="160">
        <v>151.55</v>
      </c>
      <c r="D15" s="158" t="s">
        <v>232</v>
      </c>
      <c r="E15" s="158" t="s">
        <v>233</v>
      </c>
      <c r="F15" s="160">
        <v>0</v>
      </c>
      <c r="G15" s="158" t="s">
        <v>234</v>
      </c>
      <c r="H15" s="158" t="s">
        <v>235</v>
      </c>
      <c r="I15" s="192"/>
    </row>
    <row r="16" spans="1:9" s="178" customFormat="1" ht="13.5" customHeight="1">
      <c r="A16" s="158" t="s">
        <v>236</v>
      </c>
      <c r="B16" s="158" t="s">
        <v>237</v>
      </c>
      <c r="C16" s="160">
        <v>82.63</v>
      </c>
      <c r="D16" s="158" t="s">
        <v>238</v>
      </c>
      <c r="E16" s="158" t="s">
        <v>239</v>
      </c>
      <c r="F16" s="160">
        <v>0</v>
      </c>
      <c r="G16" s="158" t="s">
        <v>240</v>
      </c>
      <c r="H16" s="158" t="s">
        <v>241</v>
      </c>
      <c r="I16" s="192"/>
    </row>
    <row r="17" spans="1:9" s="178" customFormat="1" ht="13.5" customHeight="1">
      <c r="A17" s="158" t="s">
        <v>242</v>
      </c>
      <c r="B17" s="158" t="s">
        <v>243</v>
      </c>
      <c r="C17" s="160">
        <v>22.7</v>
      </c>
      <c r="D17" s="158" t="s">
        <v>244</v>
      </c>
      <c r="E17" s="158" t="s">
        <v>245</v>
      </c>
      <c r="F17" s="160">
        <v>351.34</v>
      </c>
      <c r="G17" s="158" t="s">
        <v>246</v>
      </c>
      <c r="H17" s="158" t="s">
        <v>247</v>
      </c>
      <c r="I17" s="192"/>
    </row>
    <row r="18" spans="1:9" s="178" customFormat="1" ht="13.5" customHeight="1">
      <c r="A18" s="158" t="s">
        <v>248</v>
      </c>
      <c r="B18" s="158" t="s">
        <v>249</v>
      </c>
      <c r="C18" s="160">
        <v>216.88</v>
      </c>
      <c r="D18" s="158" t="s">
        <v>250</v>
      </c>
      <c r="E18" s="158" t="s">
        <v>251</v>
      </c>
      <c r="F18" s="160">
        <v>0</v>
      </c>
      <c r="G18" s="158" t="s">
        <v>252</v>
      </c>
      <c r="H18" s="158" t="s">
        <v>253</v>
      </c>
      <c r="I18" s="192"/>
    </row>
    <row r="19" spans="1:9" s="178" customFormat="1" ht="13.5" customHeight="1">
      <c r="A19" s="158" t="s">
        <v>254</v>
      </c>
      <c r="B19" s="158" t="s">
        <v>255</v>
      </c>
      <c r="C19" s="160">
        <v>0</v>
      </c>
      <c r="D19" s="158" t="s">
        <v>256</v>
      </c>
      <c r="E19" s="158" t="s">
        <v>257</v>
      </c>
      <c r="F19" s="160">
        <v>1.44</v>
      </c>
      <c r="G19" s="158" t="s">
        <v>258</v>
      </c>
      <c r="H19" s="158" t="s">
        <v>259</v>
      </c>
      <c r="I19" s="192"/>
    </row>
    <row r="20" spans="1:9" s="178" customFormat="1" ht="13.5" customHeight="1">
      <c r="A20" s="158" t="s">
        <v>260</v>
      </c>
      <c r="B20" s="158" t="s">
        <v>261</v>
      </c>
      <c r="C20" s="160">
        <v>1987.16</v>
      </c>
      <c r="D20" s="158" t="s">
        <v>262</v>
      </c>
      <c r="E20" s="158" t="s">
        <v>263</v>
      </c>
      <c r="F20" s="160">
        <v>2.57</v>
      </c>
      <c r="G20" s="158" t="s">
        <v>264</v>
      </c>
      <c r="H20" s="158" t="s">
        <v>265</v>
      </c>
      <c r="I20" s="168"/>
    </row>
    <row r="21" spans="1:9" s="178" customFormat="1" ht="13.5" customHeight="1">
      <c r="A21" s="158" t="s">
        <v>266</v>
      </c>
      <c r="B21" s="158" t="s">
        <v>267</v>
      </c>
      <c r="C21" s="160">
        <f>C22+C23+C24+C25+C26+C27+C28+C29+C30+C31+C32+C33</f>
        <v>250.38</v>
      </c>
      <c r="D21" s="158" t="s">
        <v>268</v>
      </c>
      <c r="E21" s="158" t="s">
        <v>269</v>
      </c>
      <c r="F21" s="160">
        <v>0</v>
      </c>
      <c r="G21" s="158" t="s">
        <v>270</v>
      </c>
      <c r="H21" s="158" t="s">
        <v>271</v>
      </c>
      <c r="I21" s="168"/>
    </row>
    <row r="22" spans="1:9" s="178" customFormat="1" ht="13.5" customHeight="1">
      <c r="A22" s="158" t="s">
        <v>272</v>
      </c>
      <c r="B22" s="158" t="s">
        <v>273</v>
      </c>
      <c r="C22" s="160">
        <v>31.13</v>
      </c>
      <c r="D22" s="158" t="s">
        <v>274</v>
      </c>
      <c r="E22" s="158" t="s">
        <v>275</v>
      </c>
      <c r="F22" s="160">
        <v>0.24</v>
      </c>
      <c r="G22" s="158" t="s">
        <v>276</v>
      </c>
      <c r="H22" s="158" t="s">
        <v>277</v>
      </c>
      <c r="I22" s="168"/>
    </row>
    <row r="23" spans="1:9" s="178" customFormat="1" ht="13.5" customHeight="1">
      <c r="A23" s="158" t="s">
        <v>278</v>
      </c>
      <c r="B23" s="158" t="s">
        <v>279</v>
      </c>
      <c r="C23" s="160">
        <v>58.68</v>
      </c>
      <c r="D23" s="158" t="s">
        <v>280</v>
      </c>
      <c r="E23" s="158" t="s">
        <v>281</v>
      </c>
      <c r="F23" s="160">
        <v>17.8</v>
      </c>
      <c r="G23" s="158" t="s">
        <v>282</v>
      </c>
      <c r="H23" s="158" t="s">
        <v>283</v>
      </c>
      <c r="I23" s="168"/>
    </row>
    <row r="24" spans="1:9" s="178" customFormat="1" ht="13.5" customHeight="1">
      <c r="A24" s="158" t="s">
        <v>284</v>
      </c>
      <c r="B24" s="158" t="s">
        <v>285</v>
      </c>
      <c r="C24" s="160">
        <v>0</v>
      </c>
      <c r="D24" s="158" t="s">
        <v>286</v>
      </c>
      <c r="E24" s="158" t="s">
        <v>287</v>
      </c>
      <c r="F24" s="160">
        <v>12.38</v>
      </c>
      <c r="G24" s="158" t="s">
        <v>288</v>
      </c>
      <c r="H24" s="158" t="s">
        <v>289</v>
      </c>
      <c r="I24" s="168"/>
    </row>
    <row r="25" spans="1:9" s="178" customFormat="1" ht="13.5" customHeight="1">
      <c r="A25" s="158" t="s">
        <v>290</v>
      </c>
      <c r="B25" s="158" t="s">
        <v>291</v>
      </c>
      <c r="C25" s="160">
        <v>8.17</v>
      </c>
      <c r="D25" s="158" t="s">
        <v>292</v>
      </c>
      <c r="E25" s="158" t="s">
        <v>293</v>
      </c>
      <c r="F25" s="160">
        <v>0</v>
      </c>
      <c r="G25" s="158" t="s">
        <v>294</v>
      </c>
      <c r="H25" s="158" t="s">
        <v>295</v>
      </c>
      <c r="I25" s="168"/>
    </row>
    <row r="26" spans="1:9" s="178" customFormat="1" ht="13.5" customHeight="1">
      <c r="A26" s="158" t="s">
        <v>296</v>
      </c>
      <c r="B26" s="158" t="s">
        <v>297</v>
      </c>
      <c r="C26" s="160">
        <v>0</v>
      </c>
      <c r="D26" s="158" t="s">
        <v>298</v>
      </c>
      <c r="E26" s="158" t="s">
        <v>299</v>
      </c>
      <c r="F26" s="160">
        <v>0</v>
      </c>
      <c r="G26" s="158" t="s">
        <v>300</v>
      </c>
      <c r="H26" s="158" t="s">
        <v>301</v>
      </c>
      <c r="I26" s="168"/>
    </row>
    <row r="27" spans="1:9" s="178" customFormat="1" ht="13.5" customHeight="1">
      <c r="A27" s="158" t="s">
        <v>302</v>
      </c>
      <c r="B27" s="158" t="s">
        <v>303</v>
      </c>
      <c r="C27" s="160">
        <v>0</v>
      </c>
      <c r="D27" s="158" t="s">
        <v>304</v>
      </c>
      <c r="E27" s="158" t="s">
        <v>305</v>
      </c>
      <c r="F27" s="160">
        <v>4.24</v>
      </c>
      <c r="G27" s="158" t="s">
        <v>306</v>
      </c>
      <c r="H27" s="158" t="s">
        <v>307</v>
      </c>
      <c r="I27" s="168"/>
    </row>
    <row r="28" spans="1:9" s="178" customFormat="1" ht="13.5" customHeight="1">
      <c r="A28" s="158" t="s">
        <v>308</v>
      </c>
      <c r="B28" s="158" t="s">
        <v>309</v>
      </c>
      <c r="C28" s="160">
        <v>10</v>
      </c>
      <c r="D28" s="158" t="s">
        <v>310</v>
      </c>
      <c r="E28" s="158" t="s">
        <v>311</v>
      </c>
      <c r="F28" s="160">
        <v>549.69</v>
      </c>
      <c r="G28" s="158" t="s">
        <v>312</v>
      </c>
      <c r="H28" s="158" t="s">
        <v>313</v>
      </c>
      <c r="I28" s="168"/>
    </row>
    <row r="29" spans="1:9" s="178" customFormat="1" ht="13.5" customHeight="1">
      <c r="A29" s="158" t="s">
        <v>314</v>
      </c>
      <c r="B29" s="158" t="s">
        <v>315</v>
      </c>
      <c r="C29" s="160">
        <v>142.4</v>
      </c>
      <c r="D29" s="158" t="s">
        <v>316</v>
      </c>
      <c r="E29" s="158" t="s">
        <v>317</v>
      </c>
      <c r="F29" s="160">
        <v>0</v>
      </c>
      <c r="G29" s="158" t="s">
        <v>318</v>
      </c>
      <c r="H29" s="158" t="s">
        <v>319</v>
      </c>
      <c r="I29" s="168"/>
    </row>
    <row r="30" spans="1:9" s="178" customFormat="1" ht="13.5" customHeight="1">
      <c r="A30" s="158" t="s">
        <v>320</v>
      </c>
      <c r="B30" s="158" t="s">
        <v>321</v>
      </c>
      <c r="C30" s="160">
        <v>0</v>
      </c>
      <c r="D30" s="158" t="s">
        <v>322</v>
      </c>
      <c r="E30" s="158" t="s">
        <v>323</v>
      </c>
      <c r="F30" s="160">
        <v>0.04</v>
      </c>
      <c r="G30" s="158" t="s">
        <v>324</v>
      </c>
      <c r="H30" s="158" t="s">
        <v>325</v>
      </c>
      <c r="I30" s="168"/>
    </row>
    <row r="31" spans="1:9" s="178" customFormat="1" ht="13.5" customHeight="1">
      <c r="A31" s="158" t="s">
        <v>326</v>
      </c>
      <c r="B31" s="158" t="s">
        <v>327</v>
      </c>
      <c r="C31" s="160">
        <v>0</v>
      </c>
      <c r="D31" s="158" t="s">
        <v>328</v>
      </c>
      <c r="E31" s="158" t="s">
        <v>329</v>
      </c>
      <c r="F31" s="160">
        <v>2.06</v>
      </c>
      <c r="G31" s="158" t="s">
        <v>330</v>
      </c>
      <c r="H31" s="158" t="s">
        <v>331</v>
      </c>
      <c r="I31" s="168"/>
    </row>
    <row r="32" spans="1:9" s="178" customFormat="1" ht="13.5" customHeight="1">
      <c r="A32" s="158">
        <v>30311</v>
      </c>
      <c r="B32" s="158" t="s">
        <v>332</v>
      </c>
      <c r="C32" s="160">
        <v>0</v>
      </c>
      <c r="D32" s="158" t="s">
        <v>333</v>
      </c>
      <c r="E32" s="158" t="s">
        <v>334</v>
      </c>
      <c r="F32" s="160">
        <v>0</v>
      </c>
      <c r="G32" s="158" t="s">
        <v>335</v>
      </c>
      <c r="H32" s="158" t="s">
        <v>336</v>
      </c>
      <c r="I32" s="168"/>
    </row>
    <row r="33" spans="1:9" s="178" customFormat="1" ht="13.5" customHeight="1">
      <c r="A33" s="158" t="s">
        <v>337</v>
      </c>
      <c r="B33" s="158" t="s">
        <v>338</v>
      </c>
      <c r="C33" s="160">
        <v>0</v>
      </c>
      <c r="D33" s="158" t="s">
        <v>339</v>
      </c>
      <c r="E33" s="158" t="s">
        <v>340</v>
      </c>
      <c r="F33" s="160">
        <v>0</v>
      </c>
      <c r="G33" s="158" t="s">
        <v>341</v>
      </c>
      <c r="H33" s="158" t="s">
        <v>342</v>
      </c>
      <c r="I33" s="168"/>
    </row>
    <row r="34" spans="1:9" s="178" customFormat="1" ht="13.5" customHeight="1">
      <c r="A34" s="158" t="s">
        <v>11</v>
      </c>
      <c r="B34" s="158" t="s">
        <v>11</v>
      </c>
      <c r="C34" s="185" t="s">
        <v>11</v>
      </c>
      <c r="D34" s="158" t="s">
        <v>343</v>
      </c>
      <c r="E34" s="158" t="s">
        <v>344</v>
      </c>
      <c r="F34" s="160">
        <v>8.4</v>
      </c>
      <c r="G34" s="158" t="s">
        <v>345</v>
      </c>
      <c r="H34" s="158" t="s">
        <v>346</v>
      </c>
      <c r="I34" s="168"/>
    </row>
    <row r="35" spans="1:9" s="178" customFormat="1" ht="13.5" customHeight="1">
      <c r="A35" s="158" t="s">
        <v>11</v>
      </c>
      <c r="B35" s="158" t="s">
        <v>11</v>
      </c>
      <c r="C35" s="185" t="s">
        <v>11</v>
      </c>
      <c r="D35" s="158" t="s">
        <v>347</v>
      </c>
      <c r="E35" s="158" t="s">
        <v>348</v>
      </c>
      <c r="F35" s="160">
        <v>0</v>
      </c>
      <c r="G35" s="158" t="s">
        <v>11</v>
      </c>
      <c r="H35" s="158" t="s">
        <v>11</v>
      </c>
      <c r="I35" s="168"/>
    </row>
    <row r="36" spans="1:9" s="179" customFormat="1" ht="13.5" customHeight="1">
      <c r="A36" s="158" t="s">
        <v>11</v>
      </c>
      <c r="B36" s="158" t="s">
        <v>11</v>
      </c>
      <c r="C36" s="185" t="s">
        <v>11</v>
      </c>
      <c r="D36" s="158" t="s">
        <v>349</v>
      </c>
      <c r="E36" s="158" t="s">
        <v>350</v>
      </c>
      <c r="F36" s="160">
        <v>0</v>
      </c>
      <c r="G36" s="158" t="s">
        <v>11</v>
      </c>
      <c r="H36" s="158" t="s">
        <v>11</v>
      </c>
      <c r="I36" s="193"/>
    </row>
    <row r="37" spans="1:9" s="179" customFormat="1" ht="13.5" customHeight="1">
      <c r="A37" s="158" t="s">
        <v>11</v>
      </c>
      <c r="B37" s="158" t="s">
        <v>11</v>
      </c>
      <c r="C37" s="185" t="s">
        <v>11</v>
      </c>
      <c r="D37" s="158" t="s">
        <v>351</v>
      </c>
      <c r="E37" s="158" t="s">
        <v>352</v>
      </c>
      <c r="F37" s="160">
        <v>0</v>
      </c>
      <c r="G37" s="158"/>
      <c r="H37" s="158"/>
      <c r="I37" s="194"/>
    </row>
    <row r="38" spans="1:9" ht="14.25">
      <c r="A38" s="158" t="s">
        <v>11</v>
      </c>
      <c r="B38" s="158" t="s">
        <v>11</v>
      </c>
      <c r="C38" s="185" t="s">
        <v>11</v>
      </c>
      <c r="D38" s="158" t="s">
        <v>353</v>
      </c>
      <c r="E38" s="158" t="s">
        <v>354</v>
      </c>
      <c r="F38" s="160">
        <v>0</v>
      </c>
      <c r="G38" s="158" t="s">
        <v>11</v>
      </c>
      <c r="H38" s="158" t="s">
        <v>11</v>
      </c>
      <c r="I38" s="194" t="s">
        <v>11</v>
      </c>
    </row>
    <row r="39" spans="1:9" ht="14.25">
      <c r="A39" s="158" t="s">
        <v>11</v>
      </c>
      <c r="B39" s="158" t="s">
        <v>11</v>
      </c>
      <c r="C39" s="185" t="s">
        <v>11</v>
      </c>
      <c r="D39" s="158" t="s">
        <v>355</v>
      </c>
      <c r="E39" s="158" t="s">
        <v>356</v>
      </c>
      <c r="F39" s="160">
        <v>0</v>
      </c>
      <c r="G39" s="158" t="s">
        <v>11</v>
      </c>
      <c r="H39" s="158" t="s">
        <v>11</v>
      </c>
      <c r="I39" s="194" t="s">
        <v>11</v>
      </c>
    </row>
    <row r="40" spans="1:9" ht="14.25">
      <c r="A40" s="167" t="s">
        <v>357</v>
      </c>
      <c r="B40" s="167"/>
      <c r="C40" s="160">
        <f>C21+C7</f>
        <v>5011.18</v>
      </c>
      <c r="D40" s="157" t="s">
        <v>358</v>
      </c>
      <c r="E40" s="157"/>
      <c r="F40" s="157"/>
      <c r="G40" s="157"/>
      <c r="H40" s="157"/>
      <c r="I40" s="195">
        <v>1066.11</v>
      </c>
    </row>
    <row r="41" spans="1:9" ht="14.25">
      <c r="A41" s="186" t="s">
        <v>359</v>
      </c>
      <c r="B41" s="187"/>
      <c r="C41" s="187" t="s">
        <v>11</v>
      </c>
      <c r="D41" s="187" t="s">
        <v>11</v>
      </c>
      <c r="E41" s="188" t="s">
        <v>11</v>
      </c>
      <c r="F41" s="188" t="s">
        <v>11</v>
      </c>
      <c r="G41" s="188" t="s">
        <v>11</v>
      </c>
      <c r="H41" s="187" t="s">
        <v>11</v>
      </c>
      <c r="I41" s="187" t="s">
        <v>11</v>
      </c>
    </row>
    <row r="42" spans="1:9" ht="14.25">
      <c r="A42" s="189"/>
      <c r="B42" s="189"/>
      <c r="C42" s="189"/>
      <c r="D42" s="189"/>
      <c r="E42" s="189"/>
      <c r="F42" s="189"/>
      <c r="G42" s="189"/>
      <c r="H42" s="189"/>
      <c r="I42" s="189"/>
    </row>
    <row r="43" spans="1:9" ht="14.25">
      <c r="A43" s="189"/>
      <c r="B43" s="189"/>
      <c r="C43" s="189"/>
      <c r="D43" s="189"/>
      <c r="E43" s="189"/>
      <c r="F43" s="189"/>
      <c r="G43" s="189"/>
      <c r="H43" s="189"/>
      <c r="I43" s="189"/>
    </row>
  </sheetData>
  <sheetProtection/>
  <mergeCells count="18">
    <mergeCell ref="A1:I1"/>
    <mergeCell ref="A2:I2"/>
    <mergeCell ref="A3:G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A3" sqref="A3:P3"/>
    </sheetView>
  </sheetViews>
  <sheetFormatPr defaultColWidth="9.00390625" defaultRowHeight="14.25"/>
  <cols>
    <col min="1" max="3" width="3.75390625" style="112" customWidth="1"/>
    <col min="4" max="4" width="25.25390625" style="112" customWidth="1"/>
    <col min="5" max="8" width="7.875" style="112" customWidth="1"/>
    <col min="9" max="10" width="9.25390625" style="112" customWidth="1"/>
    <col min="11" max="11" width="7.875" style="112" customWidth="1"/>
    <col min="12" max="13" width="9.50390625" style="112" customWidth="1"/>
    <col min="14" max="16" width="7.875" style="112" customWidth="1"/>
    <col min="17" max="17" width="10.50390625" style="112" customWidth="1"/>
    <col min="18" max="16384" width="9.00390625" style="112" customWidth="1"/>
  </cols>
  <sheetData>
    <row r="1" spans="1:17" ht="35.25" customHeight="1">
      <c r="A1" s="137" t="s">
        <v>360</v>
      </c>
      <c r="B1" s="137"/>
      <c r="C1" s="137"/>
      <c r="D1" s="137"/>
      <c r="E1" s="137"/>
      <c r="F1" s="137"/>
      <c r="G1" s="137"/>
      <c r="H1" s="137"/>
      <c r="I1" s="137"/>
      <c r="J1" s="137"/>
      <c r="K1" s="137"/>
      <c r="L1" s="137"/>
      <c r="M1" s="137"/>
      <c r="N1" s="137"/>
      <c r="O1" s="137"/>
      <c r="P1" s="137"/>
      <c r="Q1" s="137"/>
    </row>
    <row r="2" spans="1:17" ht="18" customHeight="1">
      <c r="A2" s="153" t="s">
        <v>361</v>
      </c>
      <c r="B2" s="153"/>
      <c r="C2" s="153"/>
      <c r="D2" s="153"/>
      <c r="E2" s="153"/>
      <c r="F2" s="153"/>
      <c r="G2" s="153"/>
      <c r="H2" s="153"/>
      <c r="I2" s="153"/>
      <c r="J2" s="153"/>
      <c r="K2" s="153"/>
      <c r="L2" s="153"/>
      <c r="M2" s="153"/>
      <c r="N2" s="153"/>
      <c r="O2" s="153"/>
      <c r="P2" s="153"/>
      <c r="Q2" s="153"/>
    </row>
    <row r="3" spans="1:17" ht="18" customHeight="1">
      <c r="A3" s="154" t="s">
        <v>2</v>
      </c>
      <c r="B3" s="154"/>
      <c r="C3" s="154"/>
      <c r="D3" s="154"/>
      <c r="E3" s="154"/>
      <c r="F3" s="154"/>
      <c r="G3" s="154"/>
      <c r="H3" s="154"/>
      <c r="I3" s="154"/>
      <c r="J3" s="154"/>
      <c r="K3" s="154"/>
      <c r="L3" s="154"/>
      <c r="M3" s="154"/>
      <c r="N3" s="154"/>
      <c r="O3" s="154"/>
      <c r="P3" s="154"/>
      <c r="Q3" s="165" t="s">
        <v>167</v>
      </c>
    </row>
    <row r="4" spans="1:17" s="151" customFormat="1" ht="39.75" customHeight="1">
      <c r="A4" s="155" t="s">
        <v>6</v>
      </c>
      <c r="B4" s="155"/>
      <c r="C4" s="155" t="s">
        <v>11</v>
      </c>
      <c r="D4" s="155" t="s">
        <v>11</v>
      </c>
      <c r="E4" s="155" t="s">
        <v>168</v>
      </c>
      <c r="F4" s="155"/>
      <c r="G4" s="155"/>
      <c r="H4" s="155" t="s">
        <v>169</v>
      </c>
      <c r="I4" s="155"/>
      <c r="J4" s="155"/>
      <c r="K4" s="155" t="s">
        <v>170</v>
      </c>
      <c r="L4" s="155"/>
      <c r="M4" s="155"/>
      <c r="N4" s="155" t="s">
        <v>80</v>
      </c>
      <c r="O4" s="155"/>
      <c r="P4" s="155" t="s">
        <v>11</v>
      </c>
      <c r="Q4" s="155" t="s">
        <v>11</v>
      </c>
    </row>
    <row r="5" spans="1:17" s="152" customFormat="1" ht="26.25" customHeight="1">
      <c r="A5" s="155" t="s">
        <v>171</v>
      </c>
      <c r="B5" s="155"/>
      <c r="C5" s="155"/>
      <c r="D5" s="155" t="s">
        <v>96</v>
      </c>
      <c r="E5" s="155" t="s">
        <v>102</v>
      </c>
      <c r="F5" s="155" t="s">
        <v>172</v>
      </c>
      <c r="G5" s="155" t="s">
        <v>173</v>
      </c>
      <c r="H5" s="155" t="s">
        <v>102</v>
      </c>
      <c r="I5" s="155" t="s">
        <v>140</v>
      </c>
      <c r="J5" s="155" t="s">
        <v>141</v>
      </c>
      <c r="K5" s="155" t="s">
        <v>102</v>
      </c>
      <c r="L5" s="155" t="s">
        <v>140</v>
      </c>
      <c r="M5" s="155" t="s">
        <v>141</v>
      </c>
      <c r="N5" s="155" t="s">
        <v>102</v>
      </c>
      <c r="O5" s="155" t="s">
        <v>172</v>
      </c>
      <c r="P5" s="155" t="s">
        <v>173</v>
      </c>
      <c r="Q5" s="155"/>
    </row>
    <row r="6" spans="1:17" s="152" customFormat="1" ht="36" customHeight="1">
      <c r="A6" s="155"/>
      <c r="B6" s="155" t="s">
        <v>11</v>
      </c>
      <c r="C6" s="155" t="s">
        <v>11</v>
      </c>
      <c r="D6" s="155" t="s">
        <v>11</v>
      </c>
      <c r="E6" s="155" t="s">
        <v>11</v>
      </c>
      <c r="F6" s="155" t="s">
        <v>11</v>
      </c>
      <c r="G6" s="155" t="s">
        <v>97</v>
      </c>
      <c r="H6" s="155" t="s">
        <v>11</v>
      </c>
      <c r="I6" s="155" t="s">
        <v>11</v>
      </c>
      <c r="J6" s="155" t="s">
        <v>97</v>
      </c>
      <c r="K6" s="155" t="s">
        <v>11</v>
      </c>
      <c r="L6" s="155" t="s">
        <v>11</v>
      </c>
      <c r="M6" s="155" t="s">
        <v>97</v>
      </c>
      <c r="N6" s="155" t="s">
        <v>11</v>
      </c>
      <c r="O6" s="155" t="s">
        <v>11</v>
      </c>
      <c r="P6" s="155" t="s">
        <v>174</v>
      </c>
      <c r="Q6" s="155" t="s">
        <v>362</v>
      </c>
    </row>
    <row r="7" spans="1:17" ht="19.5" customHeight="1">
      <c r="A7" s="155"/>
      <c r="B7" s="155" t="s">
        <v>11</v>
      </c>
      <c r="C7" s="155" t="s">
        <v>11</v>
      </c>
      <c r="D7" s="155" t="s">
        <v>11</v>
      </c>
      <c r="E7" s="155" t="s">
        <v>11</v>
      </c>
      <c r="F7" s="155" t="s">
        <v>11</v>
      </c>
      <c r="G7" s="155" t="s">
        <v>11</v>
      </c>
      <c r="H7" s="155" t="s">
        <v>11</v>
      </c>
      <c r="I7" s="155" t="s">
        <v>11</v>
      </c>
      <c r="J7" s="155" t="s">
        <v>11</v>
      </c>
      <c r="K7" s="155" t="s">
        <v>11</v>
      </c>
      <c r="L7" s="155" t="s">
        <v>11</v>
      </c>
      <c r="M7" s="155" t="s">
        <v>11</v>
      </c>
      <c r="N7" s="155" t="s">
        <v>11</v>
      </c>
      <c r="O7" s="155" t="s">
        <v>11</v>
      </c>
      <c r="P7" s="155" t="s">
        <v>11</v>
      </c>
      <c r="Q7" s="155" t="s">
        <v>11</v>
      </c>
    </row>
    <row r="8" spans="1:17" ht="19.5" customHeight="1">
      <c r="A8" s="155" t="s">
        <v>99</v>
      </c>
      <c r="B8" s="155" t="s">
        <v>100</v>
      </c>
      <c r="C8" s="155" t="s">
        <v>101</v>
      </c>
      <c r="D8" s="155" t="s">
        <v>10</v>
      </c>
      <c r="E8" s="167" t="s">
        <v>12</v>
      </c>
      <c r="F8" s="167" t="s">
        <v>13</v>
      </c>
      <c r="G8" s="167" t="s">
        <v>19</v>
      </c>
      <c r="H8" s="167" t="s">
        <v>22</v>
      </c>
      <c r="I8" s="167" t="s">
        <v>25</v>
      </c>
      <c r="J8" s="167" t="s">
        <v>28</v>
      </c>
      <c r="K8" s="167" t="s">
        <v>31</v>
      </c>
      <c r="L8" s="167" t="s">
        <v>34</v>
      </c>
      <c r="M8" s="167" t="s">
        <v>36</v>
      </c>
      <c r="N8" s="167" t="s">
        <v>38</v>
      </c>
      <c r="O8" s="167" t="s">
        <v>40</v>
      </c>
      <c r="P8" s="167" t="s">
        <v>42</v>
      </c>
      <c r="Q8" s="167" t="s">
        <v>44</v>
      </c>
    </row>
    <row r="9" spans="1:17" ht="20.25" customHeight="1">
      <c r="A9" s="155"/>
      <c r="B9" s="155" t="s">
        <v>11</v>
      </c>
      <c r="C9" s="155" t="s">
        <v>11</v>
      </c>
      <c r="D9" s="155" t="s">
        <v>102</v>
      </c>
      <c r="E9" s="168">
        <v>0</v>
      </c>
      <c r="F9" s="168">
        <v>0</v>
      </c>
      <c r="G9" s="168">
        <v>0</v>
      </c>
      <c r="H9" s="168">
        <v>7535.44</v>
      </c>
      <c r="I9" s="168">
        <v>0</v>
      </c>
      <c r="J9" s="168">
        <v>7535.44</v>
      </c>
      <c r="K9" s="168">
        <v>7535.44</v>
      </c>
      <c r="L9" s="168">
        <v>0</v>
      </c>
      <c r="M9" s="168">
        <v>7535.44</v>
      </c>
      <c r="N9" s="168">
        <v>0</v>
      </c>
      <c r="O9" s="168">
        <v>0</v>
      </c>
      <c r="P9" s="168">
        <v>0</v>
      </c>
      <c r="Q9" s="168">
        <v>0</v>
      </c>
    </row>
    <row r="10" spans="1:17" ht="20.25" customHeight="1">
      <c r="A10" s="169" t="s">
        <v>125</v>
      </c>
      <c r="B10" s="170"/>
      <c r="C10" s="170" t="s">
        <v>11</v>
      </c>
      <c r="D10" s="170" t="s">
        <v>126</v>
      </c>
      <c r="E10" s="168">
        <v>0</v>
      </c>
      <c r="F10" s="168">
        <v>0</v>
      </c>
      <c r="G10" s="168">
        <v>0</v>
      </c>
      <c r="H10" s="168">
        <v>7535.44</v>
      </c>
      <c r="I10" s="168">
        <v>0</v>
      </c>
      <c r="J10" s="168">
        <v>7535.44</v>
      </c>
      <c r="K10" s="168">
        <v>7535.44</v>
      </c>
      <c r="L10" s="168">
        <v>0</v>
      </c>
      <c r="M10" s="168">
        <v>7535.44</v>
      </c>
      <c r="N10" s="168">
        <v>0</v>
      </c>
      <c r="O10" s="168">
        <v>0</v>
      </c>
      <c r="P10" s="168">
        <v>0</v>
      </c>
      <c r="Q10" s="168">
        <v>0</v>
      </c>
    </row>
    <row r="11" spans="1:17" ht="20.25" customHeight="1">
      <c r="A11" s="169" t="s">
        <v>127</v>
      </c>
      <c r="B11" s="170"/>
      <c r="C11" s="170" t="s">
        <v>11</v>
      </c>
      <c r="D11" s="170" t="s">
        <v>128</v>
      </c>
      <c r="E11" s="168">
        <v>0</v>
      </c>
      <c r="F11" s="168">
        <v>0</v>
      </c>
      <c r="G11" s="168">
        <v>0</v>
      </c>
      <c r="H11" s="168">
        <v>7535.44</v>
      </c>
      <c r="I11" s="168">
        <v>0</v>
      </c>
      <c r="J11" s="168">
        <v>7535.44</v>
      </c>
      <c r="K11" s="168">
        <v>7535.44</v>
      </c>
      <c r="L11" s="168">
        <v>0</v>
      </c>
      <c r="M11" s="168">
        <v>7535.44</v>
      </c>
      <c r="N11" s="168">
        <v>0</v>
      </c>
      <c r="O11" s="168">
        <v>0</v>
      </c>
      <c r="P11" s="168">
        <v>0</v>
      </c>
      <c r="Q11" s="168">
        <v>0</v>
      </c>
    </row>
    <row r="12" spans="1:17" ht="20.25" customHeight="1">
      <c r="A12" s="169" t="s">
        <v>129</v>
      </c>
      <c r="B12" s="170"/>
      <c r="C12" s="170" t="s">
        <v>11</v>
      </c>
      <c r="D12" s="170" t="s">
        <v>130</v>
      </c>
      <c r="E12" s="168">
        <v>0</v>
      </c>
      <c r="F12" s="168">
        <v>0</v>
      </c>
      <c r="G12" s="168">
        <v>0</v>
      </c>
      <c r="H12" s="168">
        <v>7535.44</v>
      </c>
      <c r="I12" s="168">
        <v>0</v>
      </c>
      <c r="J12" s="168">
        <v>7535.44</v>
      </c>
      <c r="K12" s="168">
        <v>7535.44</v>
      </c>
      <c r="L12" s="168">
        <v>0</v>
      </c>
      <c r="M12" s="168">
        <v>7535.44</v>
      </c>
      <c r="N12" s="168">
        <v>0</v>
      </c>
      <c r="O12" s="168">
        <v>0</v>
      </c>
      <c r="P12" s="168">
        <v>0</v>
      </c>
      <c r="Q12" s="168">
        <v>0</v>
      </c>
    </row>
    <row r="13" spans="1:17" ht="24" customHeight="1">
      <c r="A13" s="171" t="s">
        <v>363</v>
      </c>
      <c r="B13" s="171"/>
      <c r="C13" s="171"/>
      <c r="D13" s="171"/>
      <c r="E13" s="171"/>
      <c r="F13" s="172"/>
      <c r="G13" s="172"/>
      <c r="H13" s="172"/>
      <c r="I13" s="172"/>
      <c r="J13" s="172"/>
      <c r="K13" s="172"/>
      <c r="L13" s="172"/>
      <c r="M13" s="172"/>
      <c r="N13" s="172"/>
      <c r="O13" s="173"/>
      <c r="P13" s="173"/>
      <c r="Q13" s="173"/>
    </row>
  </sheetData>
  <sheetProtection/>
  <mergeCells count="31">
    <mergeCell ref="A1:Q1"/>
    <mergeCell ref="A2:Q2"/>
    <mergeCell ref="A3:P3"/>
    <mergeCell ref="A4:D4"/>
    <mergeCell ref="E4:G4"/>
    <mergeCell ref="H4:J4"/>
    <mergeCell ref="K4:M4"/>
    <mergeCell ref="N4:Q4"/>
    <mergeCell ref="P5:Q5"/>
    <mergeCell ref="A10:C10"/>
    <mergeCell ref="A11:C11"/>
    <mergeCell ref="A12:C12"/>
    <mergeCell ref="A13:N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84"/>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SheetLayoutView="100" workbookViewId="0" topLeftCell="A1">
      <selection activeCell="J22" sqref="J22"/>
    </sheetView>
  </sheetViews>
  <sheetFormatPr defaultColWidth="9.00390625" defaultRowHeight="14.25"/>
  <cols>
    <col min="1" max="3" width="3.75390625" style="112" customWidth="1"/>
    <col min="4" max="4" width="29.50390625" style="112" customWidth="1"/>
    <col min="5" max="8" width="7.875" style="112" customWidth="1"/>
    <col min="9" max="9" width="17.50390625" style="112" customWidth="1"/>
    <col min="10" max="10" width="25.25390625" style="112" customWidth="1"/>
    <col min="11" max="245" width="9.00390625" style="112" customWidth="1"/>
  </cols>
  <sheetData>
    <row r="1" spans="1:10" s="112" customFormat="1" ht="35.25" customHeight="1">
      <c r="A1" s="137" t="s">
        <v>364</v>
      </c>
      <c r="B1" s="137"/>
      <c r="C1" s="137"/>
      <c r="D1" s="137"/>
      <c r="E1" s="137"/>
      <c r="F1" s="137"/>
      <c r="G1" s="137"/>
      <c r="H1" s="137"/>
      <c r="I1" s="137"/>
      <c r="J1" s="137"/>
    </row>
    <row r="2" spans="1:10" s="112" customFormat="1" ht="18" customHeight="1">
      <c r="A2" s="153" t="s">
        <v>365</v>
      </c>
      <c r="B2" s="153"/>
      <c r="C2" s="153"/>
      <c r="D2" s="153"/>
      <c r="E2" s="153"/>
      <c r="F2" s="153"/>
      <c r="G2" s="153"/>
      <c r="H2" s="153"/>
      <c r="I2" s="153"/>
      <c r="J2" s="153"/>
    </row>
    <row r="3" spans="1:10" s="112" customFormat="1" ht="18" customHeight="1">
      <c r="A3" s="154" t="s">
        <v>2</v>
      </c>
      <c r="B3" s="154"/>
      <c r="C3" s="154"/>
      <c r="D3" s="154"/>
      <c r="E3" s="154"/>
      <c r="F3" s="154"/>
      <c r="G3" s="154"/>
      <c r="H3" s="154"/>
      <c r="I3" s="154"/>
      <c r="J3" s="165" t="s">
        <v>167</v>
      </c>
    </row>
    <row r="4" spans="1:10" s="151" customFormat="1" ht="39.75" customHeight="1">
      <c r="A4" s="155" t="s">
        <v>6</v>
      </c>
      <c r="B4" s="155"/>
      <c r="C4" s="155"/>
      <c r="D4" s="155"/>
      <c r="E4" s="156" t="s">
        <v>168</v>
      </c>
      <c r="F4" s="156" t="s">
        <v>169</v>
      </c>
      <c r="G4" s="156" t="s">
        <v>170</v>
      </c>
      <c r="H4" s="155" t="s">
        <v>80</v>
      </c>
      <c r="I4" s="155"/>
      <c r="J4" s="155"/>
    </row>
    <row r="5" spans="1:10" s="152" customFormat="1" ht="26.25" customHeight="1">
      <c r="A5" s="155" t="s">
        <v>171</v>
      </c>
      <c r="B5" s="155"/>
      <c r="C5" s="155"/>
      <c r="D5" s="155" t="s">
        <v>96</v>
      </c>
      <c r="E5" s="156"/>
      <c r="F5" s="156"/>
      <c r="G5" s="156"/>
      <c r="H5" s="155" t="s">
        <v>102</v>
      </c>
      <c r="I5" s="155" t="s">
        <v>366</v>
      </c>
      <c r="J5" s="155" t="s">
        <v>367</v>
      </c>
    </row>
    <row r="6" spans="1:10" s="152" customFormat="1" ht="36" customHeight="1">
      <c r="A6" s="155"/>
      <c r="B6" s="155"/>
      <c r="C6" s="155"/>
      <c r="D6" s="155"/>
      <c r="E6" s="156"/>
      <c r="F6" s="156"/>
      <c r="G6" s="156"/>
      <c r="H6" s="155"/>
      <c r="I6" s="155"/>
      <c r="J6" s="155" t="s">
        <v>175</v>
      </c>
    </row>
    <row r="7" spans="1:10" s="112" customFormat="1" ht="19.5" customHeight="1">
      <c r="A7" s="155"/>
      <c r="B7" s="155"/>
      <c r="C7" s="155"/>
      <c r="D7" s="155"/>
      <c r="E7" s="156"/>
      <c r="F7" s="156"/>
      <c r="G7" s="156"/>
      <c r="H7" s="155"/>
      <c r="I7" s="155"/>
      <c r="J7" s="155"/>
    </row>
    <row r="8" spans="1:10" s="112" customFormat="1" ht="19.5" customHeight="1">
      <c r="A8" s="155" t="s">
        <v>99</v>
      </c>
      <c r="B8" s="155" t="s">
        <v>100</v>
      </c>
      <c r="C8" s="155" t="s">
        <v>101</v>
      </c>
      <c r="D8" s="155" t="s">
        <v>10</v>
      </c>
      <c r="E8" s="157">
        <v>1</v>
      </c>
      <c r="F8" s="157">
        <v>2</v>
      </c>
      <c r="G8" s="157">
        <v>3</v>
      </c>
      <c r="H8" s="157">
        <v>4</v>
      </c>
      <c r="I8" s="157">
        <v>5</v>
      </c>
      <c r="J8" s="157">
        <v>6</v>
      </c>
    </row>
    <row r="9" spans="1:10" s="112" customFormat="1" ht="20.25" customHeight="1">
      <c r="A9" s="155"/>
      <c r="B9" s="155"/>
      <c r="C9" s="155"/>
      <c r="D9" s="155" t="s">
        <v>102</v>
      </c>
      <c r="E9" s="157"/>
      <c r="F9" s="157"/>
      <c r="G9" s="157"/>
      <c r="H9" s="157"/>
      <c r="I9" s="157"/>
      <c r="J9" s="160"/>
    </row>
    <row r="10" spans="1:10" s="112" customFormat="1" ht="20.25" customHeight="1">
      <c r="A10" s="158"/>
      <c r="B10" s="158"/>
      <c r="C10" s="158"/>
      <c r="D10" s="158"/>
      <c r="E10" s="159"/>
      <c r="F10" s="160"/>
      <c r="G10" s="160"/>
      <c r="H10" s="160"/>
      <c r="I10" s="160"/>
      <c r="J10" s="160"/>
    </row>
    <row r="11" spans="1:10" s="112" customFormat="1" ht="20.25" customHeight="1">
      <c r="A11" s="158"/>
      <c r="B11" s="158"/>
      <c r="C11" s="158"/>
      <c r="D11" s="158"/>
      <c r="E11" s="159"/>
      <c r="F11" s="160"/>
      <c r="G11" s="160"/>
      <c r="H11" s="160"/>
      <c r="I11" s="160"/>
      <c r="J11" s="160"/>
    </row>
    <row r="12" spans="1:10" s="112" customFormat="1" ht="20.25" customHeight="1">
      <c r="A12" s="158"/>
      <c r="B12" s="158"/>
      <c r="C12" s="158"/>
      <c r="D12" s="158"/>
      <c r="E12" s="159"/>
      <c r="F12" s="160"/>
      <c r="G12" s="160"/>
      <c r="H12" s="160"/>
      <c r="I12" s="160"/>
      <c r="J12" s="160"/>
    </row>
    <row r="13" spans="1:10" s="112" customFormat="1" ht="20.25" customHeight="1">
      <c r="A13" s="158"/>
      <c r="B13" s="158"/>
      <c r="C13" s="158"/>
      <c r="D13" s="158"/>
      <c r="E13" s="159"/>
      <c r="F13" s="160"/>
      <c r="G13" s="160"/>
      <c r="H13" s="160"/>
      <c r="I13" s="160"/>
      <c r="J13" s="160"/>
    </row>
    <row r="14" spans="1:10" s="112" customFormat="1" ht="20.25" customHeight="1">
      <c r="A14" s="158"/>
      <c r="B14" s="158"/>
      <c r="C14" s="158"/>
      <c r="D14" s="158"/>
      <c r="E14" s="159"/>
      <c r="F14" s="160"/>
      <c r="G14" s="160"/>
      <c r="H14" s="160"/>
      <c r="I14" s="160"/>
      <c r="J14" s="160"/>
    </row>
    <row r="15" spans="1:10" s="112" customFormat="1" ht="20.25" customHeight="1">
      <c r="A15" s="158"/>
      <c r="B15" s="158"/>
      <c r="C15" s="158"/>
      <c r="D15" s="158"/>
      <c r="E15" s="159"/>
      <c r="F15" s="160"/>
      <c r="G15" s="160"/>
      <c r="H15" s="160"/>
      <c r="I15" s="160"/>
      <c r="J15" s="160"/>
    </row>
    <row r="16" spans="1:10" s="112" customFormat="1" ht="20.25" customHeight="1">
      <c r="A16" s="158"/>
      <c r="B16" s="158"/>
      <c r="C16" s="158"/>
      <c r="D16" s="158"/>
      <c r="E16" s="159"/>
      <c r="F16" s="160"/>
      <c r="G16" s="160"/>
      <c r="H16" s="160"/>
      <c r="I16" s="160"/>
      <c r="J16" s="160"/>
    </row>
    <row r="17" spans="1:10" s="112" customFormat="1" ht="24" customHeight="1">
      <c r="A17" s="161" t="s">
        <v>368</v>
      </c>
      <c r="B17" s="161"/>
      <c r="C17" s="161"/>
      <c r="D17" s="161"/>
      <c r="E17" s="161"/>
      <c r="F17" s="162"/>
      <c r="G17" s="162"/>
      <c r="H17" s="163"/>
      <c r="I17" s="166"/>
      <c r="J17" s="166"/>
    </row>
    <row r="18" spans="1:10" ht="14.25">
      <c r="A18" s="164"/>
      <c r="B18" s="164"/>
      <c r="C18" s="164"/>
      <c r="D18" s="164"/>
      <c r="E18" s="164"/>
      <c r="F18" s="164"/>
      <c r="G18" s="164"/>
      <c r="H18" s="164"/>
      <c r="I18" s="164"/>
      <c r="J18" s="164"/>
    </row>
  </sheetData>
  <sheetProtection/>
  <mergeCells count="24">
    <mergeCell ref="A1:J1"/>
    <mergeCell ref="A2:J2"/>
    <mergeCell ref="A3:I3"/>
    <mergeCell ref="A4:D4"/>
    <mergeCell ref="H4:J4"/>
    <mergeCell ref="A10:C10"/>
    <mergeCell ref="A11:C11"/>
    <mergeCell ref="A12:C12"/>
    <mergeCell ref="A13:C13"/>
    <mergeCell ref="A14:C14"/>
    <mergeCell ref="A15:C15"/>
    <mergeCell ref="A16:C16"/>
    <mergeCell ref="A18:J18"/>
    <mergeCell ref="A8:A9"/>
    <mergeCell ref="B8:B9"/>
    <mergeCell ref="C8:C9"/>
    <mergeCell ref="D5:D7"/>
    <mergeCell ref="E4:E7"/>
    <mergeCell ref="F4:F7"/>
    <mergeCell ref="G4:G7"/>
    <mergeCell ref="H5:H7"/>
    <mergeCell ref="I5:I7"/>
    <mergeCell ref="J5:J7"/>
    <mergeCell ref="A5:C7"/>
  </mergeCells>
  <printOptions/>
  <pageMargins left="0.7513888888888889" right="0.7513888888888889" top="0" bottom="0"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6">
      <selection activeCell="C13" sqref="C13"/>
    </sheetView>
  </sheetViews>
  <sheetFormatPr defaultColWidth="9.00390625" defaultRowHeight="14.25" customHeight="1"/>
  <cols>
    <col min="1" max="1" width="33.875" style="112" customWidth="1"/>
    <col min="2" max="2" width="10.625" style="112" customWidth="1"/>
    <col min="3" max="4" width="19.50390625" style="112" customWidth="1"/>
    <col min="5" max="5" width="14.375" style="3" customWidth="1"/>
    <col min="6" max="16384" width="9.00390625" style="3" customWidth="1"/>
  </cols>
  <sheetData>
    <row r="1" spans="1:4" ht="26.25" customHeight="1">
      <c r="A1" s="137" t="s">
        <v>369</v>
      </c>
      <c r="B1" s="137"/>
      <c r="C1" s="137"/>
      <c r="D1" s="137"/>
    </row>
    <row r="2" spans="1:4" ht="18.75" customHeight="1">
      <c r="A2" s="138" t="s">
        <v>370</v>
      </c>
      <c r="B2" s="138"/>
      <c r="C2" s="138"/>
      <c r="D2" s="138"/>
    </row>
    <row r="3" spans="1:4" s="135" customFormat="1" ht="18.75" customHeight="1">
      <c r="A3" s="139" t="s">
        <v>2</v>
      </c>
      <c r="B3" s="139"/>
      <c r="C3" s="139"/>
      <c r="D3" s="99" t="s">
        <v>167</v>
      </c>
    </row>
    <row r="4" spans="1:4" s="135" customFormat="1" ht="18.75" customHeight="1">
      <c r="A4" s="140" t="s">
        <v>371</v>
      </c>
      <c r="B4" s="140" t="s">
        <v>7</v>
      </c>
      <c r="C4" s="140" t="s">
        <v>372</v>
      </c>
      <c r="D4" s="140" t="s">
        <v>373</v>
      </c>
    </row>
    <row r="5" spans="1:4" s="136" customFormat="1" ht="18.75" customHeight="1">
      <c r="A5" s="140" t="s">
        <v>374</v>
      </c>
      <c r="B5" s="140" t="s">
        <v>11</v>
      </c>
      <c r="C5" s="140" t="s">
        <v>12</v>
      </c>
      <c r="D5" s="140">
        <v>2</v>
      </c>
    </row>
    <row r="6" spans="1:4" s="136" customFormat="1" ht="18.75" customHeight="1">
      <c r="A6" s="141" t="s">
        <v>375</v>
      </c>
      <c r="B6" s="140">
        <v>1</v>
      </c>
      <c r="C6" s="140" t="s">
        <v>376</v>
      </c>
      <c r="D6" s="140" t="s">
        <v>376</v>
      </c>
    </row>
    <row r="7" spans="1:5" s="136" customFormat="1" ht="26.25" customHeight="1">
      <c r="A7" s="142" t="s">
        <v>377</v>
      </c>
      <c r="B7" s="140">
        <v>2</v>
      </c>
      <c r="C7" s="143">
        <f>C9+C12</f>
        <v>26.93</v>
      </c>
      <c r="D7" s="143">
        <f>D9+D12</f>
        <v>19.880000000000003</v>
      </c>
      <c r="E7" s="144"/>
    </row>
    <row r="8" spans="1:5" s="136" customFormat="1" ht="26.25" customHeight="1">
      <c r="A8" s="142" t="s">
        <v>378</v>
      </c>
      <c r="B8" s="140">
        <v>3</v>
      </c>
      <c r="C8" s="143">
        <v>0</v>
      </c>
      <c r="D8" s="143">
        <v>0</v>
      </c>
      <c r="E8" s="144"/>
    </row>
    <row r="9" spans="1:5" s="136" customFormat="1" ht="26.25" customHeight="1">
      <c r="A9" s="142" t="s">
        <v>379</v>
      </c>
      <c r="B9" s="140">
        <v>4</v>
      </c>
      <c r="C9" s="143">
        <f>C10+C11</f>
        <v>9.13</v>
      </c>
      <c r="D9" s="143">
        <f>D10+D11</f>
        <v>2.08</v>
      </c>
      <c r="E9" s="144"/>
    </row>
    <row r="10" spans="1:5" s="136" customFormat="1" ht="26.25" customHeight="1">
      <c r="A10" s="142" t="s">
        <v>380</v>
      </c>
      <c r="B10" s="140">
        <v>5</v>
      </c>
      <c r="C10" s="143">
        <v>0</v>
      </c>
      <c r="D10" s="143">
        <v>0</v>
      </c>
      <c r="E10" s="144"/>
    </row>
    <row r="11" spans="1:5" s="136" customFormat="1" ht="26.25" customHeight="1">
      <c r="A11" s="142" t="s">
        <v>381</v>
      </c>
      <c r="B11" s="140">
        <v>6</v>
      </c>
      <c r="C11" s="143">
        <v>9.13</v>
      </c>
      <c r="D11" s="143">
        <v>2.08</v>
      </c>
      <c r="E11" s="144"/>
    </row>
    <row r="12" spans="1:5" s="136" customFormat="1" ht="26.25" customHeight="1">
      <c r="A12" s="142" t="s">
        <v>382</v>
      </c>
      <c r="B12" s="140">
        <v>7</v>
      </c>
      <c r="C12" s="143">
        <v>17.8</v>
      </c>
      <c r="D12" s="143">
        <v>17.8</v>
      </c>
      <c r="E12" s="144"/>
    </row>
    <row r="13" spans="1:4" s="136" customFormat="1" ht="18.75" customHeight="1">
      <c r="A13" s="142" t="s">
        <v>383</v>
      </c>
      <c r="B13" s="140">
        <v>8</v>
      </c>
      <c r="C13" s="145" t="s">
        <v>376</v>
      </c>
      <c r="D13" s="143">
        <v>17.8</v>
      </c>
    </row>
    <row r="14" spans="1:4" s="136" customFormat="1" ht="18.75" customHeight="1">
      <c r="A14" s="142" t="s">
        <v>384</v>
      </c>
      <c r="B14" s="140">
        <v>9</v>
      </c>
      <c r="C14" s="145" t="s">
        <v>376</v>
      </c>
      <c r="D14" s="145"/>
    </row>
    <row r="15" spans="1:4" s="136" customFormat="1" ht="18.75" customHeight="1">
      <c r="A15" s="142" t="s">
        <v>385</v>
      </c>
      <c r="B15" s="140">
        <v>10</v>
      </c>
      <c r="C15" s="145" t="s">
        <v>376</v>
      </c>
      <c r="D15" s="145"/>
    </row>
    <row r="16" spans="1:4" s="136" customFormat="1" ht="18.75" customHeight="1">
      <c r="A16" s="142" t="s">
        <v>386</v>
      </c>
      <c r="B16" s="140">
        <v>11</v>
      </c>
      <c r="C16" s="145" t="s">
        <v>376</v>
      </c>
      <c r="D16" s="145" t="s">
        <v>376</v>
      </c>
    </row>
    <row r="17" spans="1:4" s="136" customFormat="1" ht="18.75" customHeight="1">
      <c r="A17" s="142" t="s">
        <v>387</v>
      </c>
      <c r="B17" s="140">
        <v>12</v>
      </c>
      <c r="C17" s="145" t="s">
        <v>376</v>
      </c>
      <c r="D17" s="145"/>
    </row>
    <row r="18" spans="1:4" s="136" customFormat="1" ht="18.75" customHeight="1">
      <c r="A18" s="142" t="s">
        <v>388</v>
      </c>
      <c r="B18" s="140">
        <v>13</v>
      </c>
      <c r="C18" s="145" t="s">
        <v>376</v>
      </c>
      <c r="D18" s="145"/>
    </row>
    <row r="19" spans="1:4" s="136" customFormat="1" ht="18.75" customHeight="1">
      <c r="A19" s="142" t="s">
        <v>389</v>
      </c>
      <c r="B19" s="140">
        <v>14</v>
      </c>
      <c r="C19" s="145" t="s">
        <v>376</v>
      </c>
      <c r="D19" s="145"/>
    </row>
    <row r="20" spans="1:4" s="136" customFormat="1" ht="18.75" customHeight="1">
      <c r="A20" s="142" t="s">
        <v>390</v>
      </c>
      <c r="B20" s="140">
        <v>15</v>
      </c>
      <c r="C20" s="145" t="s">
        <v>376</v>
      </c>
      <c r="D20" s="145">
        <v>1</v>
      </c>
    </row>
    <row r="21" spans="1:4" s="136" customFormat="1" ht="18.75" customHeight="1">
      <c r="A21" s="142" t="s">
        <v>391</v>
      </c>
      <c r="B21" s="140">
        <v>16</v>
      </c>
      <c r="C21" s="145" t="s">
        <v>376</v>
      </c>
      <c r="D21" s="145">
        <v>124</v>
      </c>
    </row>
    <row r="22" spans="1:5" s="136" customFormat="1" ht="18.75" customHeight="1">
      <c r="A22" s="142" t="s">
        <v>392</v>
      </c>
      <c r="B22" s="140">
        <v>17</v>
      </c>
      <c r="C22" s="145" t="s">
        <v>376</v>
      </c>
      <c r="D22" s="145">
        <v>0</v>
      </c>
      <c r="E22" s="146"/>
    </row>
    <row r="23" spans="1:4" s="136" customFormat="1" ht="18.75" customHeight="1">
      <c r="A23" s="142" t="s">
        <v>393</v>
      </c>
      <c r="B23" s="140">
        <v>18</v>
      </c>
      <c r="C23" s="145" t="s">
        <v>376</v>
      </c>
      <c r="D23" s="145">
        <v>1482</v>
      </c>
    </row>
    <row r="24" spans="1:5" s="136" customFormat="1" ht="18.75" customHeight="1">
      <c r="A24" s="142" t="s">
        <v>394</v>
      </c>
      <c r="B24" s="140">
        <v>19</v>
      </c>
      <c r="C24" s="145" t="s">
        <v>376</v>
      </c>
      <c r="D24" s="145">
        <v>0</v>
      </c>
      <c r="E24" s="146"/>
    </row>
    <row r="25" spans="1:4" s="136" customFormat="1" ht="18.75" customHeight="1">
      <c r="A25" s="142" t="s">
        <v>395</v>
      </c>
      <c r="B25" s="140">
        <v>20</v>
      </c>
      <c r="C25" s="145" t="s">
        <v>376</v>
      </c>
      <c r="D25" s="145"/>
    </row>
    <row r="26" spans="1:4" s="136" customFormat="1" ht="18.75" customHeight="1">
      <c r="A26" s="142" t="s">
        <v>396</v>
      </c>
      <c r="B26" s="140">
        <v>21</v>
      </c>
      <c r="C26" s="145" t="s">
        <v>376</v>
      </c>
      <c r="D26" s="145"/>
    </row>
    <row r="27" spans="1:4" ht="18.75" customHeight="1">
      <c r="A27" s="141" t="s">
        <v>397</v>
      </c>
      <c r="B27" s="140">
        <v>22</v>
      </c>
      <c r="C27" s="145" t="s">
        <v>376</v>
      </c>
      <c r="D27" s="145"/>
    </row>
    <row r="28" spans="1:4" ht="18.75" customHeight="1">
      <c r="A28" s="142" t="s">
        <v>398</v>
      </c>
      <c r="B28" s="140">
        <v>23</v>
      </c>
      <c r="C28" s="145" t="s">
        <v>376</v>
      </c>
      <c r="D28" s="145">
        <v>0</v>
      </c>
    </row>
    <row r="29" spans="1:4" ht="18.75" customHeight="1">
      <c r="A29" s="142" t="s">
        <v>399</v>
      </c>
      <c r="B29" s="140">
        <v>24</v>
      </c>
      <c r="C29" s="145" t="s">
        <v>376</v>
      </c>
      <c r="D29" s="145">
        <v>0</v>
      </c>
    </row>
    <row r="30" spans="1:4" ht="41.25" customHeight="1">
      <c r="A30" s="147" t="s">
        <v>400</v>
      </c>
      <c r="B30" s="147" t="s">
        <v>11</v>
      </c>
      <c r="C30" s="147" t="s">
        <v>11</v>
      </c>
      <c r="D30" s="147"/>
    </row>
    <row r="31" spans="1:4" ht="27.75" customHeight="1">
      <c r="A31" s="148" t="s">
        <v>401</v>
      </c>
      <c r="B31" s="148" t="s">
        <v>11</v>
      </c>
      <c r="C31" s="148" t="s">
        <v>11</v>
      </c>
      <c r="D31" s="148"/>
    </row>
    <row r="32" spans="1:4" ht="14.25" customHeight="1">
      <c r="A32" s="149" t="s">
        <v>402</v>
      </c>
      <c r="B32" s="149"/>
      <c r="C32" s="149"/>
      <c r="D32" s="150"/>
    </row>
  </sheetData>
  <sheetProtection/>
  <mergeCells count="6">
    <mergeCell ref="A1:D1"/>
    <mergeCell ref="A2:D2"/>
    <mergeCell ref="A3:C3"/>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4eveR</cp:lastModifiedBy>
  <cp:lastPrinted>2017-07-10T03:10:22Z</cp:lastPrinted>
  <dcterms:created xsi:type="dcterms:W3CDTF">2006-02-13T05:15:25Z</dcterms:created>
  <dcterms:modified xsi:type="dcterms:W3CDTF">2022-01-19T07:54:14Z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false</vt:bool>
  </property>
  <property fmtid="{D5CDD505-2E9C-101B-9397-08002B2CF9AE}" pid="5" name="I">
    <vt:lpwstr>5A9C612EA3E041EC88A0E0860FFEE181</vt:lpwstr>
  </property>
</Properties>
</file>