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740" tabRatio="768" firstSheet="4" activeTab="5"/>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财政拨款支出明细表（按经济科目分类）02-3" sheetId="6" r:id="rId6"/>
    <sheet name="一般公共预算“三公”经费支出预算表03" sheetId="7" r:id="rId7"/>
    <sheet name="基本支出预算表04" sheetId="8" r:id="rId8"/>
    <sheet name="项目支出预算表05-1" sheetId="9" r:id="rId9"/>
    <sheet name="项目支出绩效目标表（本次下达）05-2" sheetId="10" r:id="rId10"/>
    <sheet name="项目支出绩效目标表（另文下达）05-3" sheetId="11" r:id="rId11"/>
    <sheet name="政府性基金预算支出预算表06" sheetId="12" r:id="rId12"/>
    <sheet name=" 国有资本经营预算支出表07" sheetId="13" r:id="rId13"/>
    <sheet name="部门政府采购预算表08" sheetId="14" r:id="rId14"/>
    <sheet name="部门政府购买服务预算表09" sheetId="15" r:id="rId15"/>
    <sheet name="市对下转移支付预算表10-1" sheetId="16" r:id="rId16"/>
    <sheet name="市对下转移支付绩效目标表10-2" sheetId="17" r:id="rId17"/>
    <sheet name="新增资产配置表11" sheetId="18" r:id="rId18"/>
    <sheet name="Sheet1" sheetId="19" r:id="rId19"/>
  </sheets>
  <definedNames>
    <definedName name="_xlfn.IFERROR" hidden="1">#NAME?</definedName>
    <definedName name="_xlfn.SUMIFS" hidden="1">#NAME?</definedName>
    <definedName name="_xlnm.Print_Titles" localSheetId="3">'财政拨款收支预算总表02-1'!$1:$6</definedName>
    <definedName name="_xlnm._FilterDatabase" localSheetId="0" hidden="1">'财务收支预算总表01-1'!$H$16</definedName>
  </definedNames>
  <calcPr fullCalcOnLoad="1"/>
</workbook>
</file>

<file path=xl/sharedStrings.xml><?xml version="1.0" encoding="utf-8"?>
<sst xmlns="http://schemas.openxmlformats.org/spreadsheetml/2006/main" count="2459" uniqueCount="684">
  <si>
    <t>预算01-1表</t>
  </si>
  <si>
    <t>财务收支预算总表</t>
  </si>
  <si>
    <t>单位名称：  曲靖工商职业技术学校</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</si>
  <si>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</si>
  <si>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</si>
  <si>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</si>
  <si>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</si>
  <si>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</si>
  <si>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</si>
  <si>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</si>
  <si>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</si>
  <si>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</si>
  <si>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</si>
  <si>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</si>
  <si>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</si>
  <si>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</si>
  <si>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</si>
  <si>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</si>
  <si>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</si>
  <si>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</si>
  <si>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</si>
  <si>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</si>
  <si>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</si>
  <si>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</si>
  <si>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</si>
  <si>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</si>
  <si>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</si>
  <si>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</si>
  <si>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</si>
  <si>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</si>
  <si>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</si>
  <si>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</si>
  <si>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</si>
  <si>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</si>
  <si>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</si>
  <si>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</si>
  <si>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</si>
  <si>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</si>
  <si>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</si>
  <si>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</si>
  <si>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</si>
  <si>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</si>
  <si>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</si>
  <si>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</si>
  <si>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</si>
  <si>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</si>
  <si>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</si>
  <si>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</si>
  <si>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</si>
  <si>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</si>
  <si>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</si>
  <si>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</si>
  <si>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</si>
  <si>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</si>
  <si>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</si>
  <si>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</si>
  <si>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</si>
  <si>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</si>
  <si>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</si>
  <si>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</si>
  <si>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</si>
  <si>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</si>
  <si>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</si>
  <si>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</si>
  <si>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</si>
  <si>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曲靖工商职业技术学校</t>
  </si>
  <si>
    <t/>
  </si>
  <si>
    <t>预算01-3表</t>
  </si>
  <si>
    <t xml:space="preserve"> 部门支出预算表</t>
  </si>
  <si>
    <t>功能科目编码</t>
  </si>
  <si>
    <t>功能科目名称</t>
  </si>
  <si>
    <t>基本支出</t>
  </si>
  <si>
    <t>项目支出</t>
  </si>
  <si>
    <t>财政拨款</t>
  </si>
  <si>
    <t>财政专户管理的支出</t>
  </si>
  <si>
    <t>其中：财政拨款</t>
  </si>
  <si>
    <t>事业支出</t>
  </si>
  <si>
    <t>事业单位
经营支出</t>
  </si>
  <si>
    <t>上级补助支出</t>
  </si>
  <si>
    <t>附属单位补助支出</t>
  </si>
  <si>
    <t>其他支出</t>
  </si>
  <si>
    <t>教育支出</t>
  </si>
  <si>
    <t xml:space="preserve">  职业教育</t>
  </si>
  <si>
    <t xml:space="preserve">    中等职业教育</t>
  </si>
  <si>
    <t>社会保障和就业支出</t>
  </si>
  <si>
    <t xml:space="preserve">  行政事业单位养老支出</t>
  </si>
  <si>
    <t xml:space="preserve">    事业单位离退休</t>
  </si>
  <si>
    <t xml:space="preserve">  抚恤</t>
  </si>
  <si>
    <t xml:space="preserve">    死亡抚恤</t>
  </si>
  <si>
    <t>卫生健康支出</t>
  </si>
  <si>
    <t xml:space="preserve">  行政事业单位医疗</t>
  </si>
  <si>
    <t xml:space="preserve">    事业单位医疗</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</si>
  <si>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</si>
  <si>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</si>
  <si>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</si>
  <si>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</si>
  <si>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</si>
  <si>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</si>
  <si>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</si>
  <si>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</si>
  <si>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</si>
  <si>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</si>
  <si>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</si>
  <si>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</si>
  <si>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</si>
  <si>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</si>
  <si>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</si>
  <si>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</si>
  <si>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</si>
  <si>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</si>
  <si>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</si>
  <si>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</si>
  <si>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</si>
  <si>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</si>
  <si>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</si>
  <si>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</si>
  <si>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</si>
  <si>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</si>
  <si>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</si>
  <si>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</si>
  <si>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</si>
  <si>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</si>
  <si>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</si>
  <si>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</si>
  <si>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</si>
  <si>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</si>
  <si>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</si>
  <si>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</si>
  <si>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</si>
  <si>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单位名称： 曲靖工商职业技术学校</t>
  </si>
  <si>
    <t>部门预算支出功能分类科目</t>
  </si>
  <si>
    <t>科目编码</t>
  </si>
  <si>
    <t>科目名称</t>
  </si>
  <si>
    <t>人员经费</t>
  </si>
  <si>
    <t>公用经费</t>
  </si>
  <si>
    <t>1</t>
  </si>
  <si>
    <t>3</t>
  </si>
  <si>
    <t>4</t>
  </si>
  <si>
    <t>5</t>
  </si>
  <si>
    <t>6</t>
  </si>
  <si>
    <t>7</t>
  </si>
  <si>
    <t>205</t>
  </si>
  <si>
    <t>20503</t>
  </si>
  <si>
    <t>2050302</t>
  </si>
  <si>
    <t>208</t>
  </si>
  <si>
    <t>20805</t>
  </si>
  <si>
    <t>2080502</t>
  </si>
  <si>
    <t>20808</t>
  </si>
  <si>
    <t>2080801</t>
  </si>
  <si>
    <t>210</t>
  </si>
  <si>
    <t>21011</t>
  </si>
  <si>
    <t>2101102</t>
  </si>
  <si>
    <t>预算02-3表</t>
  </si>
  <si>
    <t>财政拨款支出明细表（按经济科目分类）</t>
  </si>
  <si>
    <t xml:space="preserve">单位名称： </t>
  </si>
  <si>
    <t xml:space="preserve"> 曲靖工商职业技术学校</t>
  </si>
  <si>
    <t>政府预算支出经济分类科目</t>
  </si>
  <si>
    <t>部门预算支出经济分类科目</t>
  </si>
  <si>
    <t>类</t>
  </si>
  <si>
    <t>款</t>
  </si>
  <si>
    <t>2</t>
  </si>
  <si>
    <t>8</t>
  </si>
  <si>
    <t>9</t>
  </si>
  <si>
    <t>10</t>
  </si>
  <si>
    <t>11</t>
  </si>
  <si>
    <t>12</t>
  </si>
  <si>
    <t>13</t>
  </si>
  <si>
    <t>14</t>
  </si>
  <si>
    <t>15</t>
  </si>
  <si>
    <t>16</t>
  </si>
  <si>
    <t>17</t>
  </si>
  <si>
    <t>18</t>
  </si>
  <si>
    <t>19</t>
  </si>
  <si>
    <t>20</t>
  </si>
  <si>
    <t>21</t>
  </si>
  <si>
    <t>22</t>
  </si>
  <si>
    <t>23</t>
  </si>
  <si>
    <t>24</t>
  </si>
  <si>
    <t>25</t>
  </si>
  <si>
    <t>26</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</si>
  <si>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</si>
  <si>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</si>
  <si>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</si>
  <si>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</si>
  <si>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</si>
  <si>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</si>
  <si>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</si>
  <si>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</si>
  <si>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</si>
  <si>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</si>
  <si>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</si>
  <si>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</si>
  <si>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</si>
  <si>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</si>
  <si>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</si>
  <si>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</si>
  <si>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</si>
  <si>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</si>
  <si>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</si>
  <si>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</si>
  <si>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</si>
  <si>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</si>
  <si>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</si>
  <si>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</si>
  <si>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</si>
  <si>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</si>
  <si>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</si>
  <si>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</si>
  <si>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</si>
  <si>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</si>
  <si>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</si>
  <si>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</si>
  <si>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</si>
  <si>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</si>
  <si>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</si>
  <si>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</si>
  <si>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</si>
  <si>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</si>
  <si>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</si>
  <si>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</si>
  <si>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</si>
  <si>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</si>
  <si>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</si>
  <si>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</si>
  <si>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</si>
  <si>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</si>
  <si>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</si>
  <si>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</si>
  <si>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</si>
  <si>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</si>
  <si>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</si>
  <si>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</si>
  <si>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</si>
  <si>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</si>
  <si>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</si>
  <si>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</si>
  <si>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</si>
  <si>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</si>
  <si>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</si>
  <si>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</si>
  <si>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</si>
  <si>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</si>
  <si>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</si>
  <si>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</si>
  <si>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</si>
  <si>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</si>
  <si>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</si>
  <si>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</si>
  <si>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</si>
  <si>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</si>
  <si>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</si>
  <si>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</si>
  <si>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</si>
  <si>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</si>
  <si>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</si>
  <si>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</si>
  <si>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</si>
  <si>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</si>
  <si>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</si>
  <si>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</si>
  <si>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</si>
  <si>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</si>
  <si>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</si>
  <si>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</si>
  <si>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</si>
  <si>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</si>
  <si>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</si>
  <si>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</si>
  <si>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</si>
  <si>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</si>
  <si>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</si>
  <si>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</si>
  <si>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</si>
  <si>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</si>
  <si>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</si>
  <si>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</si>
  <si>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</si>
  <si>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</si>
  <si>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</si>
  <si>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</si>
  <si>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</si>
  <si>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</si>
  <si>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</si>
  <si>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</si>
  <si>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</si>
  <si>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</si>
  <si>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</si>
  <si>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</si>
  <si>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</si>
  <si>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</si>
  <si>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</si>
  <si>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</si>
  <si>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</si>
  <si>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</si>
  <si>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</si>
  <si>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</si>
  <si>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</si>
  <si>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</si>
  <si>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</si>
  <si>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</si>
  <si>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</si>
  <si>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</si>
  <si>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</si>
  <si>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</si>
  <si>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</si>
  <si>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</si>
  <si>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</si>
  <si>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</si>
  <si>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</si>
  <si>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</si>
  <si>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</si>
  <si>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</si>
  <si>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</si>
  <si>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</si>
  <si>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</si>
  <si>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</si>
  <si>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</si>
  <si>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</si>
  <si>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</si>
  <si>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</si>
  <si>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</si>
  <si>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</si>
  <si>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</si>
  <si>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</si>
  <si>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</si>
  <si>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</si>
  <si>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</si>
  <si>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</si>
  <si>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</si>
  <si>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</si>
  <si>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</si>
  <si>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</si>
  <si>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</si>
  <si>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</si>
  <si>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</si>
  <si>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</si>
  <si>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</si>
  <si>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</si>
  <si>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</si>
  <si>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</si>
  <si>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</si>
  <si>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</si>
  <si>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</si>
  <si>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</si>
  <si>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</si>
  <si>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</si>
  <si>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</si>
  <si>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</si>
  <si>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</si>
  <si>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</si>
  <si>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</si>
  <si>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</si>
  <si>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</si>
  <si>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</si>
  <si>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</si>
  <si>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</si>
  <si>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</si>
  <si>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</si>
  <si>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</si>
  <si>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</si>
  <si>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</si>
  <si>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预算03表</t>
  </si>
  <si>
    <t>一般公共预算“三公”经费支出预算表</t>
  </si>
  <si>
    <t>单位：万元</t>
  </si>
  <si>
    <t>“三公”经费合计</t>
  </si>
  <si>
    <t>因公出国（境）费</t>
  </si>
  <si>
    <t>公务用车购置及运行费</t>
  </si>
  <si>
    <t>公务用车购置费</t>
  </si>
  <si>
    <t>公务用车运行费</t>
  </si>
  <si>
    <t>预算04表</t>
  </si>
  <si>
    <t>基本支出预算表（人员类、运转类公用经费项目）</t>
  </si>
  <si>
    <t>单位名称</t>
  </si>
  <si>
    <t>项目代码</t>
  </si>
  <si>
    <t>项目名称</t>
  </si>
  <si>
    <t>部门经济科目编码</t>
  </si>
  <si>
    <t>部门经济科目名称</t>
  </si>
  <si>
    <t>资金来源</t>
  </si>
  <si>
    <t>总计</t>
  </si>
  <si>
    <t>财政拨款结转结余</t>
  </si>
  <si>
    <t>一般公共预算资金</t>
  </si>
  <si>
    <t>全年数</t>
  </si>
  <si>
    <t>已提前安排</t>
  </si>
  <si>
    <t>抵扣上年垫付资金</t>
  </si>
  <si>
    <t>本次下达</t>
  </si>
  <si>
    <t>另文下达</t>
  </si>
  <si>
    <t>其中：转隶人员公用经费</t>
  </si>
  <si>
    <t xml:space="preserve">    曲靖工商职业技术学校</t>
  </si>
  <si>
    <t>530300210000000018476</t>
  </si>
  <si>
    <t>事业人员支出工资</t>
  </si>
  <si>
    <t>中等职业教育</t>
  </si>
  <si>
    <t>30101</t>
  </si>
  <si>
    <t>5210.25</t>
  </si>
  <si>
    <t>530300210000000023675</t>
  </si>
  <si>
    <t>30217</t>
  </si>
  <si>
    <t>12.51</t>
  </si>
  <si>
    <t>530300210000000018487</t>
  </si>
  <si>
    <t>30231</t>
  </si>
  <si>
    <t>3.2</t>
  </si>
  <si>
    <t>530300210000000018495</t>
  </si>
  <si>
    <t>一般公用经费</t>
  </si>
  <si>
    <t>30299</t>
  </si>
  <si>
    <t>130.27</t>
  </si>
  <si>
    <t>30229</t>
  </si>
  <si>
    <t>530300210000000019721</t>
  </si>
  <si>
    <t>离休公用经费</t>
  </si>
  <si>
    <t>事业单位离退休</t>
  </si>
  <si>
    <t>30201</t>
  </si>
  <si>
    <t>0.51</t>
  </si>
  <si>
    <t>530300210000000019722</t>
  </si>
  <si>
    <t>退休公用经费</t>
  </si>
  <si>
    <t>1.38</t>
  </si>
  <si>
    <t>530300210000000018490</t>
  </si>
  <si>
    <t>30228</t>
  </si>
  <si>
    <t>160</t>
  </si>
  <si>
    <t>4.09</t>
  </si>
  <si>
    <t>530300210000000018491</t>
  </si>
  <si>
    <t>4.51</t>
  </si>
  <si>
    <t>530300210000000018483</t>
  </si>
  <si>
    <t>30301</t>
  </si>
  <si>
    <t>25.57</t>
  </si>
  <si>
    <t>1.46</t>
  </si>
  <si>
    <t>30305</t>
  </si>
  <si>
    <t>4.8</t>
  </si>
  <si>
    <t>530300221100000683253</t>
  </si>
  <si>
    <t>遗属生活补助</t>
  </si>
  <si>
    <t>死亡抚恤</t>
  </si>
  <si>
    <t>2.35</t>
  </si>
  <si>
    <t>530300210000000018480</t>
  </si>
  <si>
    <t>离休人员医疗统筹费(事业)</t>
  </si>
  <si>
    <t>事业单位医疗</t>
  </si>
  <si>
    <t>30307</t>
  </si>
  <si>
    <t>预算05-1表</t>
  </si>
  <si>
    <t>项目支出预算表（其他运转类、特定目标类项目）</t>
  </si>
  <si>
    <t>项目分类</t>
  </si>
  <si>
    <t>项目单位</t>
  </si>
  <si>
    <t>经济科目编码</t>
  </si>
  <si>
    <t>经济科目名称</t>
  </si>
  <si>
    <t>本年拨款</t>
  </si>
  <si>
    <t>事业单位
经营收入</t>
  </si>
  <si>
    <t>其中：本次下达</t>
  </si>
  <si>
    <t>单位自有资金项目经费</t>
  </si>
  <si>
    <t>事业发展类</t>
  </si>
  <si>
    <t>530300221100000640589</t>
  </si>
  <si>
    <t>30227</t>
  </si>
  <si>
    <t>电子电工实训室建设专项资金</t>
  </si>
  <si>
    <t>530300221100000390359</t>
  </si>
  <si>
    <t>31003</t>
  </si>
  <si>
    <t>电子商务实训中心建设专项资金</t>
  </si>
  <si>
    <t>530300210000000018003</t>
  </si>
  <si>
    <t>非税收入偿债专项资金</t>
  </si>
  <si>
    <t>530300210000000017929</t>
  </si>
  <si>
    <t>31001</t>
  </si>
  <si>
    <t>改扩建酒店管理与餐饮实训中心经费</t>
  </si>
  <si>
    <t>530300210000000017967</t>
  </si>
  <si>
    <t>技能大赛经费补助专项经费</t>
  </si>
  <si>
    <t>530300210000000018033</t>
  </si>
  <si>
    <t>老年人服务与管理实训中心建设经费</t>
  </si>
  <si>
    <t>530300210000000017951</t>
  </si>
  <si>
    <t>美发实训中心专项资金</t>
  </si>
  <si>
    <t>530300210000000018027</t>
  </si>
  <si>
    <t>数字信息化校园建设项经费</t>
  </si>
  <si>
    <t>530300210000000017955</t>
  </si>
  <si>
    <t>图文信息中心建设经费</t>
  </si>
  <si>
    <t>530300210000000017960</t>
  </si>
  <si>
    <t>新能源汽车实训中心专项资金</t>
  </si>
  <si>
    <t>530300210000000018017</t>
  </si>
  <si>
    <t>学生资助补助国家奖学金经费</t>
  </si>
  <si>
    <t>民生类</t>
  </si>
  <si>
    <t>530300221100000408863</t>
  </si>
  <si>
    <t>30308</t>
  </si>
  <si>
    <t>学生资助补助国家助学金经费</t>
  </si>
  <si>
    <t>530300221100000408809</t>
  </si>
  <si>
    <t>学生资助补助免学费补助经费</t>
  </si>
  <si>
    <t>530300221100000405976</t>
  </si>
  <si>
    <t>30202</t>
  </si>
  <si>
    <t>30205</t>
  </si>
  <si>
    <t>30206</t>
  </si>
  <si>
    <t>30207</t>
  </si>
  <si>
    <t>30211</t>
  </si>
  <si>
    <t>30213</t>
  </si>
  <si>
    <t>30214</t>
  </si>
  <si>
    <t>30216</t>
  </si>
  <si>
    <t>30218</t>
  </si>
  <si>
    <t>30226</t>
  </si>
  <si>
    <t>31002</t>
  </si>
  <si>
    <t>学生资助补助省政府奖学金经费</t>
  </si>
  <si>
    <t>530300221100000408831</t>
  </si>
  <si>
    <t>应急管理与减灾技术实训中心专项资金</t>
  </si>
  <si>
    <t>530300210000000018030</t>
  </si>
  <si>
    <t>幼儿保育实训中心专项资金</t>
  </si>
  <si>
    <t>530300210000000018032</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</si>
  <si>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</si>
  <si>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</si>
  <si>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</si>
  <si>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</si>
  <si>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</si>
  <si>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</si>
  <si>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</si>
  <si>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</si>
  <si>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</si>
  <si>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</si>
  <si>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</si>
  <si>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</si>
  <si>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曲靖工商职业技术学校</t>
  </si>
  <si>
    <t xml:space="preserve">    一般公用经费</t>
  </si>
  <si>
    <t>做好本部门人员、公用经费保障，按规定落实干部职工各项待遇，支持部门正常履职。</t>
  </si>
  <si>
    <t xml:space="preserve">      产出指标</t>
  </si>
  <si>
    <t>数量指标</t>
  </si>
  <si>
    <t>公用经费保障人数</t>
  </si>
  <si>
    <t>=</t>
  </si>
  <si>
    <t>154</t>
  </si>
  <si>
    <t>人</t>
  </si>
  <si>
    <t>定量指标</t>
  </si>
  <si>
    <t>反映公用经费保障部门（单位）正常运转的在职人数情况。在职人数主要指办公、会议、培训、差旅、水费、电费等公用经费中服务保障的人数。</t>
  </si>
  <si>
    <t>物业管理面积</t>
  </si>
  <si>
    <t>&gt;=</t>
  </si>
  <si>
    <t>0</t>
  </si>
  <si>
    <t>平方米</t>
  </si>
  <si>
    <t>反映公用经费保障部门（单位）实际物业管理面积。物业管理的面积数包括工作人员办公室面积、单位负责管理的公共物业面积、电梯及办公设备等。</t>
  </si>
  <si>
    <t>公务用车数量</t>
  </si>
  <si>
    <t>辆</t>
  </si>
  <si>
    <t>反映公用经费保障部门（单位）正常运转的公务用车数量。公务用车包括编制内公务用车数量及年度新购置公务用车数量。</t>
  </si>
  <si>
    <t xml:space="preserve">      效益指标</t>
  </si>
  <si>
    <t>社会效益指标</t>
  </si>
  <si>
    <t>部门运转</t>
  </si>
  <si>
    <t>正常运转</t>
  </si>
  <si>
    <t>定性指标</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</si>
  <si>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</si>
  <si>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</si>
  <si>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</si>
  <si>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</si>
  <si>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 xml:space="preserve">      满意度指标</t>
  </si>
  <si>
    <t>服务对象满意度指标</t>
  </si>
  <si>
    <t>社会公众满意度</t>
  </si>
  <si>
    <t>90</t>
  </si>
  <si>
    <t>%</t>
  </si>
  <si>
    <t>反映社会公众对部门（单位）履职情况的满意程度。</t>
  </si>
  <si>
    <t>单位人员满意度</t>
  </si>
  <si>
    <t>反映部门（单位）人员对公用经费保障的满意程度。</t>
  </si>
  <si>
    <t xml:space="preserve">    退休公用经费</t>
  </si>
  <si>
    <t xml:space="preserve">    公务用车运行维护费</t>
  </si>
  <si>
    <t xml:space="preserve">    离休人员医疗统筹费(事业)</t>
  </si>
  <si>
    <t>工资福利发放行政人数</t>
  </si>
  <si>
    <t>反映部门（单位）实际发放工资人员数量。工资福利包括：行政人员工资、社会保险、住房公积金、职业年金等。</t>
  </si>
  <si>
    <t>工资福利发放事业人数</t>
  </si>
  <si>
    <t>反映部门（单位）实际发放事业编制人员数量。工资福利包括：事业人员工资、社会保险、住房公积金、职业年金等。</t>
  </si>
  <si>
    <t>供养离（退）休人员数</t>
  </si>
  <si>
    <t>29</t>
  </si>
  <si>
    <t>反映财政供养部门（单位）离（退）休人员数量。</t>
  </si>
  <si>
    <t>反映部门（单位）运转情况。</t>
  </si>
  <si>
    <t>反映部门（单位）人员对工资福利发放的满意程度。</t>
  </si>
  <si>
    <t xml:space="preserve">    学生资助补助国家助学金经费</t>
  </si>
  <si>
    <t>2022年我校将实施中等职业教育国家助学金政策，加强体制机制建设，认真落实国家惠民政策，极大激发初中学生就读我校的热情，增强我校职业教育的吸引力，使招生规模持续增长，发展培养技能型人才。2022年预计申报免学费补助资金940万元，确保所有符合国家助学金条件的学生都能享受助学金政策，减轻学生家庭经济负担，确保学生能顺利入学并完成学业。</t>
  </si>
  <si>
    <t>预计享受国家助学金人数</t>
  </si>
  <si>
    <t>4700</t>
  </si>
  <si>
    <t>" 确保所有符合助学金条件的学生都能享受免学费政策。
"</t>
  </si>
  <si>
    <t>质量指标</t>
  </si>
  <si>
    <t>受助学生学业完成率</t>
  </si>
  <si>
    <t>95</t>
  </si>
  <si>
    <t>" 95%的受助学生能够顺利完成学业步入工作岗位
"</t>
  </si>
  <si>
    <t>获补对象准确率</t>
  </si>
  <si>
    <t>100</t>
  </si>
  <si>
    <t>严格按照文件要求，对申报补助对象资格进行审查，坚决杜绝违规申报</t>
  </si>
  <si>
    <t>时效指标</t>
  </si>
  <si>
    <t>资金发放及时率</t>
  </si>
  <si>
    <t>" 确保该学年所有申请助学金补助的学生都能享受助学金政策，资助资金及时足额发放到位
"</t>
  </si>
  <si>
    <t>减轻家庭负担</t>
  </si>
  <si>
    <t>作用明显</t>
  </si>
  <si>
    <t>" 确保所有符合助学金条件的学生都能享受助学金政策，缓解学生家庭经济负担
"</t>
  </si>
  <si>
    <t>可持续影响指标</t>
  </si>
  <si>
    <t>促进职业教育持续发展</t>
  </si>
  <si>
    <t>办学规模不断扩大，职业教育的发展推动经济发展，促进就业，改善民生，有效解决“三农”问题，缓解劳动力供求结构矛盾。</t>
  </si>
  <si>
    <t>提升中职教育吸引力</t>
  </si>
  <si>
    <t>用免学费补助替代中专学生的学费，不再对中专学生收取学费，吸引不能入高中的学生到中职学校学习各种技能，适应社会发展需要</t>
  </si>
  <si>
    <t>受助学生满意度</t>
  </si>
  <si>
    <t>" 符合受助条件的每位学生都享受到助学金政策，减轻家庭经济负担，确保学生能顺利入学并完成学业，受资助学生满意度达到95%以上
"</t>
  </si>
  <si>
    <t xml:space="preserve">    事业人员支出工资</t>
  </si>
  <si>
    <t xml:space="preserve">    遗属生活补助</t>
  </si>
  <si>
    <t xml:space="preserve">    福利费</t>
  </si>
  <si>
    <t xml:space="preserve">    离休公用经费</t>
  </si>
  <si>
    <t xml:space="preserve">    离休费</t>
  </si>
  <si>
    <t xml:space="preserve">    工会经费</t>
  </si>
  <si>
    <t xml:space="preserve">    单位自有资金项目经费</t>
  </si>
  <si>
    <t>2022年我校自有资金预计总额为1180万元，其中包括当年及以前年度代收应付教材款200万元，代收应付食堂学生饭卡充值款300万元，暂收应付质保金等150万元，代收云南开放大学学生学分费400万元，代收党费5万元，代管工会经费75万元，代收医保中心转入教职工报销医疗费50万元。以上资金既包括当年收取部分，还包括以前年度已收应在本年度安排支付的款项都是按照财政部门、政府采购中心、云南省总工会等上级部门的相关政策和票据管理文件等进行收费，费用收取后及时缴存，并按资金性质按规定用途安排使用，以保证学校教材供应，保证开放教育顺利实施，保证住校生生活质量及全校教职工按规定应享有的工会福利及社会保障权益等。</t>
  </si>
  <si>
    <t>自有资金数额</t>
  </si>
  <si>
    <t>1180</t>
  </si>
  <si>
    <t>万元</t>
  </si>
  <si>
    <t>年度往来款数额</t>
  </si>
  <si>
    <t>代收学分费上上缴率</t>
  </si>
  <si>
    <t>开放大学每一学分的学费</t>
  </si>
  <si>
    <t>各种往来款支付支付的及时率</t>
  </si>
  <si>
    <t>上缴数额/应缴数额</t>
  </si>
  <si>
    <t>成本指标</t>
  </si>
  <si>
    <t>严格控制各往来款项目成本</t>
  </si>
  <si>
    <t>不超预算</t>
  </si>
  <si>
    <t>单位自有资金往来款成本控制。</t>
  </si>
  <si>
    <t>履约保证金比率</t>
  </si>
  <si>
    <t>&lt;=</t>
  </si>
  <si>
    <t>履约保证金数额/政府采购合同金额</t>
  </si>
  <si>
    <t>自有资金管理规范性</t>
  </si>
  <si>
    <t>有所规范</t>
  </si>
  <si>
    <t>费用收取后及时缴存，并按资金性质按规定用途安排使用，以保证学校教材供应，保证开放教育顺利实施，保证住校生生活质量及全校教职工按规定应享有的工会福利及社会保障权益等。</t>
  </si>
  <si>
    <t>　 学生家长及学生满意度</t>
  </si>
  <si>
    <t>&gt;</t>
  </si>
  <si>
    <t xml:space="preserve">    公务接待费</t>
  </si>
  <si>
    <t xml:space="preserve">    学生资助补助免学费补助经费</t>
  </si>
  <si>
    <t>022年我校将实施中等职业教育免学费政策，加强体制机制建设，认真落实国家惠民政策，极大激发初中学生就读我校的热情，增强我校职业教育的吸引力，使招生规模持续增长，发展培养技能型人才。2022年预计申报免学费补助资金2000万元，确保所有符合免学费条件的学生都能享受免学费政策，减轻学生家庭经济负担，确保学生能顺利入学并完成学业，使受助学生及家庭满意度达90%以上。</t>
  </si>
  <si>
    <t>预计享受免学费人数</t>
  </si>
  <si>
    <t>10000</t>
  </si>
  <si>
    <t>" 确保所有符合免学费条件的学生都能享受免学费政策。
"</t>
  </si>
  <si>
    <t>学生学业完成率</t>
  </si>
  <si>
    <t>" 95%的在校学生能够顺利完成学业步入工作岗位
"</t>
  </si>
  <si>
    <t>补助对象合规性</t>
  </si>
  <si>
    <t>项目公示</t>
  </si>
  <si>
    <t>严格按照文件要求，对申报补助对象资格进行审核，审核通过名单进行公示</t>
  </si>
  <si>
    <t>补助及时率</t>
  </si>
  <si>
    <t>是否按照补助时限要求进行补助
"</t>
  </si>
  <si>
    <t>减轻家庭负担认可率</t>
  </si>
  <si>
    <t>" 确保所有符合免学费条件的学生都能享受免学费政策，缓解学生家庭经济负担
"</t>
  </si>
  <si>
    <t>促进就业率</t>
  </si>
  <si>
    <t>" 职业教育的发展推动经济发展，促进就业，改善民生，有效解决“三农”问题，缓解劳动力供求结构矛盾。
"</t>
  </si>
  <si>
    <t>有效促进</t>
  </si>
  <si>
    <t>对学生进行资助、补助是否有效促进职业教育持续发展</t>
  </si>
  <si>
    <t>免学费受助学生满意度</t>
  </si>
  <si>
    <t>" 符合受助条件的每位学生都享受到免学费政策，减轻家庭经济负担，确保学生能顺利入学并完成学业，受资助学生满意度达到95%以上
"</t>
  </si>
  <si>
    <t>预算05-3表</t>
  </si>
  <si>
    <t>项目支出绩效目标表（另文下达）</t>
  </si>
  <si>
    <t>我校无另文下达的项目支出，故该表为空表。</t>
  </si>
  <si>
    <t>预算06表</t>
  </si>
  <si>
    <t>政府性基金预算支出预算表</t>
  </si>
  <si>
    <t>本年政府性基金预算支出</t>
  </si>
  <si>
    <t>我校在编制2022年部门预算的时候，无政府性基金预算，故该表为空表。</t>
  </si>
  <si>
    <t>预算07表</t>
  </si>
  <si>
    <t xml:space="preserve"> 国有资本经营预算支出表</t>
  </si>
  <si>
    <t>本年国有资本经营预算支出</t>
  </si>
  <si>
    <t>我校无国有资本经营预算支出，故该表为空。</t>
  </si>
  <si>
    <t>预算08表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</si>
  <si>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</si>
  <si>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</si>
  <si>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</si>
  <si>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</si>
  <si>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</si>
  <si>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</si>
  <si>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</si>
  <si>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</si>
  <si>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</si>
  <si>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</si>
  <si>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我校在编制2022年部门预算的时候没有编制政府采购，故该表为空表。</t>
  </si>
  <si>
    <t>预算09表</t>
  </si>
  <si>
    <t>部门政府购买服务预算表</t>
  </si>
  <si>
    <t>政府购买服务项目</t>
  </si>
  <si>
    <t>政府购买服务指导性目录代码</t>
  </si>
  <si>
    <t>基本支出/项目支出</t>
  </si>
  <si>
    <t>所属服务类别</t>
  </si>
  <si>
    <t>所属服务领域</t>
  </si>
  <si>
    <t>购买内容简述</t>
  </si>
  <si>
    <t>我校无政府购买服务，故该表为空表。</t>
  </si>
  <si>
    <t>预算10-1表</t>
  </si>
  <si>
    <t>市对下转移支付预算表</t>
  </si>
  <si>
    <t>单位名称（项目）</t>
  </si>
  <si>
    <t>地区</t>
  </si>
  <si>
    <t>政府性基金</t>
  </si>
  <si>
    <t>麒麟区</t>
  </si>
  <si>
    <t>沾益区</t>
  </si>
  <si>
    <t>马龙区</t>
  </si>
  <si>
    <t>宣威市</t>
  </si>
  <si>
    <t>富源县</t>
  </si>
  <si>
    <t>罗平县</t>
  </si>
  <si>
    <t>师宗县</t>
  </si>
  <si>
    <t>陆良县</t>
  </si>
  <si>
    <t>会泽县</t>
  </si>
  <si>
    <t>开发区</t>
  </si>
  <si>
    <t>我校无该种情况，故该表为空表。</t>
  </si>
  <si>
    <t>预算10-2表</t>
  </si>
  <si>
    <t>市对下转移支付绩效目标表</t>
  </si>
  <si>
    <t>预算11表</t>
  </si>
  <si>
    <t>新增资产配置表</t>
  </si>
  <si>
    <t>资产类别</t>
  </si>
  <si>
    <t>资产分类代码.名称</t>
  </si>
  <si>
    <t>资产名称</t>
  </si>
  <si>
    <t>计量单位</t>
  </si>
  <si>
    <t>财政部门批复数（元）</t>
  </si>
  <si>
    <t>单价</t>
  </si>
  <si>
    <t>金额</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</si>
</sst>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00_);[Red]\-0.00\ "/>
    <numFmt numFmtId="181" formatCode="#,##0.00_ "/>
    <numFmt numFmtId="182" formatCode="#,##0.00_);[Red]\-#,##0.00\ "/>
    <numFmt numFmtId="183" formatCode="0.00_ "/>
  </numFmts>
  <fonts count="69">
    <font>
      <sz val="10"/>
      <name val="Arial"/>
      <family val="2"/>
    </font>
    <font>
      <sz val="11"/>
      <name val="宋体"/>
      <family val="0"/>
    </font>
    <font>
      <sz val="10"/>
      <name val="宋体"/>
      <family val="0"/>
    </font>
    <font>
      <sz val="10"/>
      <color indexed="8"/>
      <name val="宋体"/>
      <family val="0"/>
    </font>
    <font>
      <b/>
      <sz val="22"/>
      <color indexed="8"/>
      <name val="宋体"/>
      <family val="0"/>
    </font>
    <font>
      <sz val="9"/>
      <name val="宋体"/>
      <family val="0"/>
    </font>
    <font>
      <b/>
      <sz val="23"/>
      <color indexed="8"/>
      <name val="宋体"/>
      <family val="0"/>
    </font>
    <font>
      <sz val="9"/>
      <color indexed="8"/>
      <name val="宋体"/>
      <family val="0"/>
    </font>
    <font>
      <sz val="11"/>
      <color indexed="8"/>
      <name val="宋体"/>
      <family val="0"/>
    </font>
    <font>
      <sz val="10"/>
      <color indexed="9"/>
      <name val="宋体"/>
      <family val="0"/>
    </font>
    <font>
      <b/>
      <sz val="10"/>
      <name val="宋体"/>
      <family val="0"/>
    </font>
    <font>
      <b/>
      <sz val="9"/>
      <name val="宋体"/>
      <family val="0"/>
    </font>
    <font>
      <b/>
      <sz val="9"/>
      <color indexed="8"/>
      <name val="宋体"/>
      <family val="0"/>
    </font>
    <font>
      <sz val="12"/>
      <name val="宋体"/>
      <family val="0"/>
    </font>
    <font>
      <sz val="22"/>
      <name val="宋体"/>
      <family val="0"/>
    </font>
    <font>
      <sz val="19"/>
      <color indexed="8"/>
      <name val="宋体"/>
      <family val="0"/>
    </font>
    <font>
      <b/>
      <sz val="20"/>
      <color indexed="8"/>
      <name val="宋体"/>
      <family val="0"/>
    </font>
    <font>
      <b/>
      <sz val="10"/>
      <color indexed="8"/>
      <name val="宋体"/>
      <family val="0"/>
    </font>
    <font>
      <b/>
      <sz val="10"/>
      <name val="Arial"/>
      <family val="2"/>
    </font>
    <font>
      <sz val="12"/>
      <color indexed="8"/>
      <name val="方正黑体_GBK"/>
      <family val="0"/>
    </font>
    <font>
      <sz val="11"/>
      <color indexed="9"/>
      <name val="宋体"/>
      <family val="0"/>
    </font>
    <font>
      <b/>
      <sz val="13"/>
      <color indexed="62"/>
      <name val="宋体"/>
      <family val="0"/>
    </font>
    <font>
      <i/>
      <sz val="11"/>
      <color indexed="23"/>
      <name val="宋体"/>
      <family val="0"/>
    </font>
    <font>
      <sz val="11"/>
      <color indexed="53"/>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sz val="11"/>
      <color indexed="17"/>
      <name val="宋体"/>
      <family val="0"/>
    </font>
    <font>
      <b/>
      <sz val="15"/>
      <color indexed="62"/>
      <name val="宋体"/>
      <family val="0"/>
    </font>
    <font>
      <b/>
      <sz val="11"/>
      <color indexed="53"/>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22"/>
      <color rgb="FF000000"/>
      <name val="宋体"/>
      <family val="0"/>
    </font>
    <font>
      <b/>
      <sz val="23"/>
      <color rgb="FF000000"/>
      <name val="宋体"/>
      <family val="0"/>
    </font>
    <font>
      <sz val="10"/>
      <color rgb="FF000000"/>
      <name val="宋体"/>
      <family val="0"/>
    </font>
    <font>
      <sz val="9"/>
      <color rgb="FF000000"/>
      <name val="宋体"/>
      <family val="0"/>
    </font>
    <font>
      <sz val="11"/>
      <color rgb="FF000000"/>
      <name val="宋体"/>
      <family val="0"/>
    </font>
    <font>
      <sz val="10"/>
      <color rgb="FFFFFFFF"/>
      <name val="宋体"/>
      <family val="0"/>
    </font>
    <font>
      <b/>
      <sz val="9"/>
      <color rgb="FF000000"/>
      <name val="宋体"/>
      <family val="0"/>
    </font>
    <font>
      <sz val="19"/>
      <color rgb="FF000000"/>
      <name val="宋体"/>
      <family val="0"/>
    </font>
    <font>
      <b/>
      <sz val="20"/>
      <color rgb="FF000000"/>
      <name val="宋体"/>
      <family val="0"/>
    </font>
    <font>
      <b/>
      <sz val="10"/>
      <color rgb="FF000000"/>
      <name val="宋体"/>
      <family val="0"/>
    </font>
    <font>
      <sz val="12"/>
      <color rgb="FF000000"/>
      <name val="方正黑体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rgb="FF000000"/>
      </left>
      <right style="thin">
        <color rgb="FF000000"/>
      </right>
      <top/>
      <bottom/>
    </border>
    <border>
      <left style="thin">
        <color indexed="8"/>
      </left>
      <right style="thin">
        <color indexed="8"/>
      </right>
      <top>
        <color indexed="63"/>
      </top>
      <bottom>
        <color indexed="63"/>
      </bottom>
    </border>
    <border>
      <left/>
      <right style="thin">
        <color indexed="8"/>
      </right>
      <top style="thin">
        <color indexed="8"/>
      </top>
      <bottom style="thin">
        <color indexed="8"/>
      </bottom>
    </border>
    <border>
      <left style="thin">
        <color rgb="FF000000"/>
      </left>
      <right>
        <color indexed="63"/>
      </right>
      <top/>
      <bottom style="thin">
        <color indexed="8"/>
      </bottom>
    </border>
    <border>
      <left>
        <color indexed="63"/>
      </left>
      <right>
        <color indexed="63"/>
      </right>
      <top/>
      <bottom style="thin">
        <color indexed="8"/>
      </bottom>
    </border>
    <border>
      <left>
        <color indexed="63"/>
      </left>
      <right style="thin">
        <color indexed="8"/>
      </right>
      <top/>
      <bottom style="thin">
        <color indexed="8"/>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style="thin"/>
      <top style="thin"/>
      <bottom/>
    </border>
    <border>
      <left style="thin"/>
      <right style="thin"/>
      <top/>
      <bottom/>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right style="thin"/>
      <top style="thin"/>
      <bottom style="thin"/>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63"/>
      </right>
      <top>
        <color indexed="63"/>
      </top>
      <bottom style="thin">
        <color rgb="FF000000"/>
      </bottom>
    </border>
    <border>
      <left style="thin">
        <color indexed="8"/>
      </left>
      <right style="thin">
        <color indexed="8"/>
      </right>
      <top style="thin">
        <color indexed="8"/>
      </top>
      <bottom>
        <color indexed="63"/>
      </bottom>
    </border>
    <border>
      <left style="thin">
        <color rgb="FF000000"/>
      </left>
      <right/>
      <top>
        <color indexed="63"/>
      </top>
      <bottom style="thin">
        <color rgb="FF000000"/>
      </bottom>
    </border>
    <border>
      <left style="thin">
        <color rgb="FF000000"/>
      </left>
      <right/>
      <top style="thin">
        <color rgb="FF000000"/>
      </top>
      <bottom/>
    </border>
    <border>
      <left style="thin">
        <color rgb="FF000000"/>
      </left>
      <right style="thin">
        <color rgb="FF000000"/>
      </right>
      <top>
        <color indexed="63"/>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7" fontId="0" fillId="0" borderId="0" applyFont="0" applyFill="0" applyBorder="0" applyAlignment="0" applyProtection="0"/>
    <xf numFmtId="0" fontId="13" fillId="0" borderId="0">
      <alignment/>
      <protection/>
    </xf>
    <xf numFmtId="178"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51" fillId="11" borderId="1" applyNumberFormat="0" applyAlignment="0" applyProtection="0"/>
    <xf numFmtId="0" fontId="52" fillId="12" borderId="7"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13" fillId="0" borderId="0">
      <alignment vertical="center"/>
      <protection/>
    </xf>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13" fillId="0" borderId="0">
      <alignment vertical="center"/>
      <protection/>
    </xf>
    <xf numFmtId="0" fontId="41" fillId="27" borderId="0" applyNumberFormat="0" applyBorder="0" applyAlignment="0" applyProtection="0"/>
    <xf numFmtId="0" fontId="13"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5"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326">
    <xf numFmtId="0" fontId="0" fillId="0" borderId="0" xfId="0" applyAlignment="1">
      <alignment/>
    </xf>
    <xf numFmtId="0" fontId="2" fillId="0" borderId="0" xfId="72" applyFont="1" applyFill="1" applyAlignment="1">
      <alignment vertical="center"/>
      <protection/>
    </xf>
    <xf numFmtId="0" fontId="2" fillId="0" borderId="0" xfId="72" applyFill="1" applyAlignment="1">
      <alignment vertical="center"/>
      <protection/>
    </xf>
    <xf numFmtId="0" fontId="3" fillId="0" borderId="0" xfId="72" applyNumberFormat="1" applyFont="1" applyFill="1" applyBorder="1" applyAlignment="1" applyProtection="1">
      <alignment horizontal="right" vertical="center"/>
      <protection/>
    </xf>
    <xf numFmtId="0" fontId="4" fillId="0" borderId="0" xfId="72" applyNumberFormat="1" applyFont="1" applyFill="1" applyBorder="1" applyAlignment="1" applyProtection="1">
      <alignment horizontal="center" vertical="center"/>
      <protection/>
    </xf>
    <xf numFmtId="0" fontId="3" fillId="0" borderId="0" xfId="72" applyNumberFormat="1" applyFont="1" applyFill="1" applyBorder="1" applyAlignment="1" applyProtection="1">
      <alignment horizontal="left" vertical="center"/>
      <protection/>
    </xf>
    <xf numFmtId="0" fontId="3" fillId="0" borderId="10" xfId="59" applyFont="1" applyFill="1" applyBorder="1" applyAlignment="1">
      <alignment horizontal="center" vertical="center" wrapText="1"/>
      <protection/>
    </xf>
    <xf numFmtId="0" fontId="3" fillId="0" borderId="11" xfId="59" applyFont="1" applyFill="1" applyBorder="1" applyAlignment="1">
      <alignment horizontal="center" vertical="center" wrapText="1"/>
      <protection/>
    </xf>
    <xf numFmtId="0" fontId="3" fillId="0" borderId="12" xfId="59" applyFont="1" applyFill="1" applyBorder="1" applyAlignment="1">
      <alignment horizontal="center" vertical="center" wrapText="1"/>
      <protection/>
    </xf>
    <xf numFmtId="0" fontId="3" fillId="0" borderId="13" xfId="59" applyFont="1" applyFill="1" applyBorder="1" applyAlignment="1">
      <alignment horizontal="center" vertical="center" wrapText="1"/>
      <protection/>
    </xf>
    <xf numFmtId="0" fontId="3" fillId="0" borderId="14" xfId="59" applyFont="1" applyFill="1" applyBorder="1" applyAlignment="1">
      <alignment horizontal="center" vertical="center" wrapText="1"/>
      <protection/>
    </xf>
    <xf numFmtId="0" fontId="57" fillId="0" borderId="15" xfId="0" applyFont="1" applyFill="1" applyBorder="1" applyAlignment="1">
      <alignment horizontal="center" vertical="center" wrapText="1"/>
    </xf>
    <xf numFmtId="0" fontId="3" fillId="0" borderId="15" xfId="59" applyFont="1" applyFill="1" applyBorder="1" applyAlignment="1">
      <alignment horizontal="center" vertical="center" wrapText="1"/>
      <protection/>
    </xf>
    <xf numFmtId="0" fontId="3" fillId="0" borderId="15" xfId="59" applyFont="1" applyFill="1" applyBorder="1" applyAlignment="1">
      <alignment vertical="center" wrapText="1"/>
      <protection/>
    </xf>
    <xf numFmtId="0" fontId="3" fillId="0" borderId="15" xfId="59" applyFont="1" applyFill="1" applyBorder="1" applyAlignment="1">
      <alignment horizontal="left" vertical="center" wrapText="1" indent="1"/>
      <protection/>
    </xf>
    <xf numFmtId="0" fontId="1" fillId="0" borderId="0" xfId="67" applyFont="1" applyFill="1" applyBorder="1" applyAlignment="1" applyProtection="1">
      <alignment vertical="center"/>
      <protection/>
    </xf>
    <xf numFmtId="0" fontId="2" fillId="0" borderId="0" xfId="67" applyFont="1" applyFill="1" applyBorder="1" applyAlignment="1" applyProtection="1">
      <alignment vertical="center"/>
      <protection/>
    </xf>
    <xf numFmtId="0" fontId="2" fillId="0" borderId="0" xfId="67" applyFont="1" applyFill="1" applyBorder="1" applyAlignment="1" applyProtection="1">
      <alignment vertical="top"/>
      <protection locked="0"/>
    </xf>
    <xf numFmtId="0" fontId="2" fillId="0" borderId="0" xfId="67" applyFont="1" applyFill="1" applyBorder="1" applyAlignment="1" applyProtection="1">
      <alignment vertical="center"/>
      <protection locked="0"/>
    </xf>
    <xf numFmtId="0" fontId="2" fillId="0" borderId="0" xfId="67" applyFont="1" applyFill="1" applyBorder="1" applyAlignment="1" applyProtection="1">
      <alignment vertical="center"/>
      <protection/>
    </xf>
    <xf numFmtId="0" fontId="5" fillId="0" borderId="0" xfId="67" applyFont="1" applyFill="1" applyBorder="1" applyAlignment="1" applyProtection="1">
      <alignment vertical="top"/>
      <protection locked="0"/>
    </xf>
    <xf numFmtId="0" fontId="58" fillId="0" borderId="0" xfId="67" applyFont="1" applyFill="1" applyBorder="1" applyAlignment="1" applyProtection="1">
      <alignment horizontal="center" vertical="center"/>
      <protection/>
    </xf>
    <xf numFmtId="0" fontId="59" fillId="0" borderId="0" xfId="67" applyFont="1" applyFill="1" applyBorder="1" applyAlignment="1" applyProtection="1">
      <alignment horizontal="center" vertical="center"/>
      <protection/>
    </xf>
    <xf numFmtId="0" fontId="59" fillId="0" borderId="0" xfId="67" applyFont="1" applyFill="1" applyBorder="1" applyAlignment="1" applyProtection="1">
      <alignment horizontal="center" vertical="center"/>
      <protection locked="0"/>
    </xf>
    <xf numFmtId="0" fontId="2" fillId="0" borderId="0" xfId="67" applyFont="1" applyFill="1" applyBorder="1" applyAlignment="1" applyProtection="1">
      <alignment horizontal="left" vertical="center"/>
      <protection locked="0"/>
    </xf>
    <xf numFmtId="0" fontId="60" fillId="0" borderId="16" xfId="67" applyFont="1" applyFill="1" applyBorder="1" applyAlignment="1" applyProtection="1">
      <alignment horizontal="center" vertical="center" wrapText="1"/>
      <protection/>
    </xf>
    <xf numFmtId="0" fontId="60" fillId="0" borderId="16" xfId="67" applyFont="1" applyFill="1" applyBorder="1" applyAlignment="1" applyProtection="1">
      <alignment horizontal="center" vertical="center"/>
      <protection locked="0"/>
    </xf>
    <xf numFmtId="0" fontId="60" fillId="0" borderId="16" xfId="67" applyFont="1" applyFill="1" applyBorder="1" applyAlignment="1" applyProtection="1">
      <alignment horizontal="left" vertical="center" wrapText="1"/>
      <protection/>
    </xf>
    <xf numFmtId="0" fontId="60" fillId="0" borderId="16" xfId="67" applyFont="1" applyFill="1" applyBorder="1" applyAlignment="1" applyProtection="1">
      <alignment vertical="center" wrapText="1"/>
      <protection/>
    </xf>
    <xf numFmtId="0" fontId="60" fillId="0" borderId="16" xfId="67" applyFont="1" applyFill="1" applyBorder="1" applyAlignment="1" applyProtection="1">
      <alignment horizontal="left" vertical="center" wrapText="1"/>
      <protection locked="0"/>
    </xf>
    <xf numFmtId="0" fontId="61" fillId="0" borderId="0" xfId="67" applyFont="1" applyFill="1" applyBorder="1" applyAlignment="1" applyProtection="1">
      <alignment horizontal="right" vertical="center"/>
      <protection locked="0"/>
    </xf>
    <xf numFmtId="0" fontId="2" fillId="0" borderId="0" xfId="67" applyFont="1" applyFill="1" applyBorder="1" applyAlignment="1" applyProtection="1">
      <alignment/>
      <protection/>
    </xf>
    <xf numFmtId="0" fontId="60" fillId="0" borderId="0" xfId="67" applyFont="1" applyFill="1" applyBorder="1" applyAlignment="1" applyProtection="1">
      <alignment/>
      <protection/>
    </xf>
    <xf numFmtId="0" fontId="60" fillId="0" borderId="0" xfId="67" applyFont="1" applyFill="1" applyBorder="1" applyAlignment="1" applyProtection="1">
      <alignment horizontal="right" vertical="center"/>
      <protection/>
    </xf>
    <xf numFmtId="0" fontId="58" fillId="0" borderId="0" xfId="67" applyFont="1" applyFill="1" applyBorder="1" applyAlignment="1" applyProtection="1">
      <alignment horizontal="center" vertical="center" wrapText="1"/>
      <protection/>
    </xf>
    <xf numFmtId="0" fontId="60" fillId="0" borderId="0" xfId="67" applyFont="1" applyFill="1" applyBorder="1" applyAlignment="1" applyProtection="1">
      <alignment horizontal="left" vertical="center" wrapText="1"/>
      <protection/>
    </xf>
    <xf numFmtId="0" fontId="60" fillId="0" borderId="0" xfId="67" applyFont="1" applyFill="1" applyBorder="1" applyAlignment="1" applyProtection="1">
      <alignment wrapText="1"/>
      <protection/>
    </xf>
    <xf numFmtId="0" fontId="60" fillId="0" borderId="0" xfId="67" applyFont="1" applyFill="1" applyBorder="1" applyAlignment="1" applyProtection="1">
      <alignment horizontal="right" wrapText="1"/>
      <protection/>
    </xf>
    <xf numFmtId="0" fontId="2" fillId="0" borderId="0" xfId="67" applyFont="1" applyFill="1" applyBorder="1" applyAlignment="1" applyProtection="1">
      <alignment wrapText="1"/>
      <protection/>
    </xf>
    <xf numFmtId="0" fontId="60" fillId="0" borderId="17" xfId="67" applyFont="1" applyFill="1" applyBorder="1" applyAlignment="1" applyProtection="1">
      <alignment horizontal="center" vertical="center"/>
      <protection/>
    </xf>
    <xf numFmtId="0" fontId="60" fillId="0" borderId="18" xfId="67" applyFont="1" applyFill="1" applyBorder="1" applyAlignment="1" applyProtection="1">
      <alignment horizontal="center" vertical="center"/>
      <protection/>
    </xf>
    <xf numFmtId="0" fontId="60" fillId="0" borderId="19" xfId="67" applyFont="1" applyFill="1" applyBorder="1" applyAlignment="1" applyProtection="1">
      <alignment horizontal="center" vertical="center"/>
      <protection/>
    </xf>
    <xf numFmtId="0" fontId="60" fillId="0" borderId="15" xfId="67" applyFont="1" applyFill="1" applyBorder="1" applyAlignment="1" applyProtection="1">
      <alignment horizontal="center" vertical="center"/>
      <protection/>
    </xf>
    <xf numFmtId="0" fontId="60" fillId="0" borderId="20" xfId="67" applyFont="1" applyFill="1" applyBorder="1" applyAlignment="1" applyProtection="1">
      <alignment horizontal="center" vertical="center"/>
      <protection/>
    </xf>
    <xf numFmtId="0" fontId="60" fillId="0" borderId="21" xfId="67" applyFont="1" applyFill="1" applyBorder="1" applyAlignment="1" applyProtection="1">
      <alignment horizontal="center" vertical="center"/>
      <protection/>
    </xf>
    <xf numFmtId="0" fontId="60" fillId="0" borderId="17" xfId="67" applyFont="1" applyFill="1" applyBorder="1" applyAlignment="1" applyProtection="1">
      <alignment horizontal="center" vertical="center" wrapText="1"/>
      <protection/>
    </xf>
    <xf numFmtId="0" fontId="60" fillId="0" borderId="22" xfId="67" applyFont="1" applyFill="1" applyBorder="1" applyAlignment="1" applyProtection="1">
      <alignment horizontal="center" vertical="center" wrapText="1"/>
      <protection/>
    </xf>
    <xf numFmtId="0" fontId="60" fillId="0" borderId="16" xfId="67" applyFont="1" applyFill="1" applyBorder="1" applyAlignment="1" applyProtection="1">
      <alignment horizontal="center" vertical="center"/>
      <protection/>
    </xf>
    <xf numFmtId="0" fontId="2" fillId="0" borderId="18" xfId="67" applyFont="1" applyFill="1" applyBorder="1" applyAlignment="1" applyProtection="1">
      <alignment horizontal="center" vertical="center"/>
      <protection/>
    </xf>
    <xf numFmtId="0" fontId="60" fillId="0" borderId="16" xfId="67" applyFont="1" applyFill="1" applyBorder="1" applyAlignment="1" applyProtection="1">
      <alignment horizontal="right" vertical="center"/>
      <protection locked="0"/>
    </xf>
    <xf numFmtId="0" fontId="2" fillId="0" borderId="18" xfId="67" applyFont="1" applyFill="1" applyBorder="1" applyAlignment="1" applyProtection="1">
      <alignment horizontal="right" vertical="center"/>
      <protection locked="0"/>
    </xf>
    <xf numFmtId="0" fontId="1" fillId="0" borderId="0" xfId="67" applyFont="1" applyFill="1" applyBorder="1" applyAlignment="1" applyProtection="1">
      <alignment/>
      <protection/>
    </xf>
    <xf numFmtId="0" fontId="2" fillId="0" borderId="0" xfId="67" applyFont="1" applyFill="1" applyBorder="1" applyAlignment="1" applyProtection="1">
      <alignment/>
      <protection/>
    </xf>
    <xf numFmtId="0" fontId="60" fillId="0" borderId="0" xfId="67" applyFont="1" applyFill="1" applyBorder="1" applyAlignment="1" applyProtection="1">
      <alignment horizontal="right"/>
      <protection locked="0"/>
    </xf>
    <xf numFmtId="0" fontId="38" fillId="0" borderId="0" xfId="0" applyFont="1" applyFill="1" applyBorder="1" applyAlignment="1">
      <alignment vertical="center"/>
    </xf>
    <xf numFmtId="0" fontId="58" fillId="0" borderId="0" xfId="67" applyFont="1" applyFill="1" applyAlignment="1" applyProtection="1">
      <alignment horizontal="center" vertical="center" wrapText="1"/>
      <protection/>
    </xf>
    <xf numFmtId="0" fontId="60" fillId="0" borderId="0" xfId="67" applyFont="1" applyFill="1" applyBorder="1" applyAlignment="1" applyProtection="1">
      <alignment horizontal="left" vertical="center"/>
      <protection/>
    </xf>
    <xf numFmtId="0" fontId="60" fillId="0" borderId="0" xfId="67" applyFont="1" applyFill="1" applyBorder="1" applyAlignment="1" applyProtection="1">
      <alignment vertical="center"/>
      <protection/>
    </xf>
    <xf numFmtId="0" fontId="60" fillId="0" borderId="0" xfId="67" applyFont="1" applyFill="1" applyBorder="1" applyAlignment="1" applyProtection="1">
      <alignment vertical="center" wrapText="1"/>
      <protection/>
    </xf>
    <xf numFmtId="0" fontId="60" fillId="0" borderId="15" xfId="67" applyFont="1" applyFill="1" applyBorder="1" applyAlignment="1" applyProtection="1">
      <alignment horizontal="center" vertical="center" wrapText="1"/>
      <protection/>
    </xf>
    <xf numFmtId="0" fontId="60" fillId="0" borderId="15" xfId="67" applyFont="1" applyFill="1" applyBorder="1" applyAlignment="1" applyProtection="1">
      <alignment horizontal="right" vertical="center"/>
      <protection locked="0"/>
    </xf>
    <xf numFmtId="0" fontId="60" fillId="0" borderId="15" xfId="67" applyFont="1" applyFill="1" applyBorder="1" applyAlignment="1" applyProtection="1">
      <alignment horizontal="left" vertical="center"/>
      <protection locked="0"/>
    </xf>
    <xf numFmtId="0" fontId="60" fillId="0" borderId="15" xfId="67" applyFont="1" applyFill="1" applyBorder="1" applyAlignment="1" applyProtection="1">
      <alignment horizontal="center" vertical="center"/>
      <protection locked="0"/>
    </xf>
    <xf numFmtId="0" fontId="60" fillId="0" borderId="15" xfId="67" applyFont="1" applyFill="1" applyBorder="1" applyAlignment="1" applyProtection="1">
      <alignment horizontal="right" vertical="center"/>
      <protection/>
    </xf>
    <xf numFmtId="0" fontId="2" fillId="0" borderId="15" xfId="67" applyFont="1" applyFill="1" applyBorder="1" applyAlignment="1" applyProtection="1">
      <alignment/>
      <protection/>
    </xf>
    <xf numFmtId="0" fontId="57" fillId="0" borderId="0" xfId="0" applyFont="1" applyFill="1" applyBorder="1" applyAlignment="1">
      <alignment vertical="center"/>
    </xf>
    <xf numFmtId="0" fontId="5" fillId="0" borderId="0" xfId="67" applyFont="1" applyFill="1" applyBorder="1" applyAlignment="1" applyProtection="1">
      <alignment vertical="top" wrapText="1"/>
      <protection locked="0"/>
    </xf>
    <xf numFmtId="0" fontId="2" fillId="0" borderId="0" xfId="67" applyFont="1" applyFill="1" applyBorder="1" applyAlignment="1" applyProtection="1">
      <alignment vertical="center" wrapText="1"/>
      <protection locked="0"/>
    </xf>
    <xf numFmtId="0" fontId="2" fillId="0" borderId="0" xfId="67" applyFont="1" applyFill="1" applyBorder="1" applyAlignment="1" applyProtection="1">
      <alignment vertical="center" wrapText="1"/>
      <protection/>
    </xf>
    <xf numFmtId="0" fontId="60" fillId="0" borderId="15" xfId="67" applyFont="1" applyFill="1" applyBorder="1" applyAlignment="1" applyProtection="1">
      <alignment horizontal="center" vertical="center" wrapText="1"/>
      <protection locked="0"/>
    </xf>
    <xf numFmtId="0" fontId="2" fillId="0" borderId="15" xfId="67" applyFont="1" applyFill="1" applyBorder="1" applyAlignment="1" applyProtection="1">
      <alignment horizontal="center" vertical="center" wrapText="1"/>
      <protection locked="0"/>
    </xf>
    <xf numFmtId="0" fontId="2" fillId="0" borderId="15" xfId="67" applyFont="1" applyFill="1" applyBorder="1" applyAlignment="1" applyProtection="1">
      <alignment vertical="top"/>
      <protection locked="0"/>
    </xf>
    <xf numFmtId="0" fontId="61" fillId="0" borderId="0" xfId="67" applyFont="1" applyFill="1" applyBorder="1" applyAlignment="1" applyProtection="1">
      <alignment horizontal="right" vertical="center" wrapText="1"/>
      <protection locked="0"/>
    </xf>
    <xf numFmtId="0" fontId="61" fillId="0" borderId="0" xfId="67" applyFont="1" applyFill="1" applyBorder="1" applyAlignment="1" applyProtection="1">
      <alignment horizontal="right" vertical="center" wrapText="1"/>
      <protection/>
    </xf>
    <xf numFmtId="0" fontId="60" fillId="0" borderId="0" xfId="67" applyFont="1" applyFill="1" applyBorder="1" applyAlignment="1" applyProtection="1">
      <alignment horizontal="right" vertical="center" wrapText="1"/>
      <protection locked="0"/>
    </xf>
    <xf numFmtId="0" fontId="60" fillId="0" borderId="0" xfId="67" applyFont="1" applyFill="1" applyBorder="1" applyAlignment="1" applyProtection="1">
      <alignment horizontal="right" vertical="center" wrapText="1"/>
      <protection/>
    </xf>
    <xf numFmtId="0" fontId="60" fillId="0" borderId="23" xfId="67" applyFont="1" applyFill="1" applyBorder="1" applyAlignment="1" applyProtection="1">
      <alignment horizontal="center" vertical="center" wrapText="1"/>
      <protection/>
    </xf>
    <xf numFmtId="0" fontId="60" fillId="0" borderId="19" xfId="67" applyFont="1" applyFill="1" applyBorder="1" applyAlignment="1" applyProtection="1">
      <alignment horizontal="center" vertical="center" wrapText="1"/>
      <protection/>
    </xf>
    <xf numFmtId="0" fontId="60" fillId="0" borderId="24" xfId="67" applyFont="1" applyFill="1" applyBorder="1" applyAlignment="1" applyProtection="1">
      <alignment horizontal="center" vertical="center" wrapText="1"/>
      <protection/>
    </xf>
    <xf numFmtId="0" fontId="60" fillId="0" borderId="21" xfId="67" applyFont="1" applyFill="1" applyBorder="1" applyAlignment="1" applyProtection="1">
      <alignment horizontal="center" vertical="center" wrapText="1"/>
      <protection/>
    </xf>
    <xf numFmtId="0" fontId="60" fillId="0" borderId="25" xfId="67" applyFont="1" applyFill="1" applyBorder="1" applyAlignment="1" applyProtection="1">
      <alignment horizontal="center" vertical="center" wrapText="1"/>
      <protection/>
    </xf>
    <xf numFmtId="0" fontId="60" fillId="0" borderId="0" xfId="67" applyFont="1" applyFill="1" applyBorder="1" applyAlignment="1" applyProtection="1">
      <alignment horizontal="center" vertical="center" wrapText="1"/>
      <protection/>
    </xf>
    <xf numFmtId="0" fontId="60" fillId="0" borderId="20" xfId="67" applyFont="1" applyFill="1" applyBorder="1" applyAlignment="1" applyProtection="1">
      <alignment horizontal="center" vertical="center" wrapText="1"/>
      <protection/>
    </xf>
    <xf numFmtId="0" fontId="60" fillId="0" borderId="26" xfId="67" applyFont="1" applyFill="1" applyBorder="1" applyAlignment="1" applyProtection="1">
      <alignment horizontal="center" vertical="center" wrapText="1"/>
      <protection/>
    </xf>
    <xf numFmtId="0" fontId="60" fillId="0" borderId="27" xfId="67" applyFont="1" applyFill="1" applyBorder="1" applyAlignment="1" applyProtection="1">
      <alignment horizontal="center" vertical="center" wrapText="1"/>
      <protection/>
    </xf>
    <xf numFmtId="0" fontId="60" fillId="0" borderId="26" xfId="67" applyFont="1" applyFill="1" applyBorder="1" applyAlignment="1" applyProtection="1">
      <alignment horizontal="center" vertical="center"/>
      <protection/>
    </xf>
    <xf numFmtId="0" fontId="60" fillId="0" borderId="20" xfId="67" applyFont="1" applyFill="1" applyBorder="1" applyAlignment="1" applyProtection="1">
      <alignment horizontal="left" vertical="center" wrapText="1"/>
      <protection/>
    </xf>
    <xf numFmtId="0" fontId="60" fillId="0" borderId="26" xfId="67" applyFont="1" applyFill="1" applyBorder="1" applyAlignment="1" applyProtection="1">
      <alignment horizontal="left" vertical="center" wrapText="1"/>
      <protection/>
    </xf>
    <xf numFmtId="0" fontId="60" fillId="0" borderId="26" xfId="67" applyFont="1" applyFill="1" applyBorder="1" applyAlignment="1" applyProtection="1">
      <alignment horizontal="right" vertical="center"/>
      <protection/>
    </xf>
    <xf numFmtId="0" fontId="60" fillId="0" borderId="26" xfId="67" applyFont="1" applyFill="1" applyBorder="1" applyAlignment="1" applyProtection="1">
      <alignment horizontal="right" vertical="center"/>
      <protection locked="0"/>
    </xf>
    <xf numFmtId="0" fontId="60" fillId="0" borderId="28" xfId="67" applyFont="1" applyFill="1" applyBorder="1" applyAlignment="1" applyProtection="1">
      <alignment horizontal="center" vertical="center"/>
      <protection/>
    </xf>
    <xf numFmtId="0" fontId="60" fillId="0" borderId="29" xfId="67" applyFont="1" applyFill="1" applyBorder="1" applyAlignment="1" applyProtection="1">
      <alignment horizontal="left" vertical="center"/>
      <protection/>
    </xf>
    <xf numFmtId="49" fontId="2" fillId="0" borderId="0" xfId="67" applyNumberFormat="1" applyFont="1" applyFill="1" applyBorder="1" applyAlignment="1" applyProtection="1">
      <alignment vertical="center"/>
      <protection/>
    </xf>
    <xf numFmtId="0" fontId="60" fillId="0" borderId="19" xfId="67" applyFont="1" applyFill="1" applyBorder="1" applyAlignment="1" applyProtection="1">
      <alignment horizontal="center" vertical="center" wrapText="1"/>
      <protection locked="0"/>
    </xf>
    <xf numFmtId="0" fontId="2" fillId="0" borderId="25" xfId="67" applyFont="1" applyFill="1" applyBorder="1" applyAlignment="1" applyProtection="1">
      <alignment horizontal="center" vertical="center" wrapText="1"/>
      <protection locked="0"/>
    </xf>
    <xf numFmtId="0" fontId="60" fillId="0" borderId="29" xfId="67" applyFont="1" applyFill="1" applyBorder="1" applyAlignment="1" applyProtection="1">
      <alignment horizontal="center" vertical="center" wrapText="1"/>
      <protection/>
    </xf>
    <xf numFmtId="0" fontId="2" fillId="0" borderId="29" xfId="67" applyFont="1" applyFill="1" applyBorder="1" applyAlignment="1" applyProtection="1">
      <alignment horizontal="center" vertical="center" wrapText="1"/>
      <protection locked="0"/>
    </xf>
    <xf numFmtId="0" fontId="60" fillId="0" borderId="26" xfId="67" applyFont="1" applyFill="1" applyBorder="1" applyAlignment="1" applyProtection="1">
      <alignment horizontal="center" vertical="center" wrapText="1"/>
      <protection locked="0"/>
    </xf>
    <xf numFmtId="0" fontId="61" fillId="0" borderId="0" xfId="67" applyFont="1" applyFill="1" applyBorder="1" applyAlignment="1" applyProtection="1">
      <alignment horizontal="right" vertical="center"/>
      <protection/>
    </xf>
    <xf numFmtId="0" fontId="60" fillId="0" borderId="0" xfId="67" applyFont="1" applyFill="1" applyBorder="1" applyAlignment="1" applyProtection="1">
      <alignment horizontal="right"/>
      <protection/>
    </xf>
    <xf numFmtId="0" fontId="60" fillId="0" borderId="30" xfId="67" applyFont="1" applyFill="1" applyBorder="1" applyAlignment="1" applyProtection="1">
      <alignment horizontal="center" vertical="center" wrapText="1"/>
      <protection/>
    </xf>
    <xf numFmtId="0" fontId="61" fillId="0" borderId="0" xfId="0" applyFont="1" applyFill="1" applyBorder="1" applyAlignment="1" applyProtection="1">
      <alignment horizontal="left" vertical="center"/>
      <protection/>
    </xf>
    <xf numFmtId="0" fontId="60" fillId="0" borderId="0" xfId="0" applyFont="1" applyFill="1" applyBorder="1" applyAlignment="1" applyProtection="1">
      <alignment horizontal="left" vertical="center"/>
      <protection/>
    </xf>
    <xf numFmtId="0" fontId="0" fillId="0" borderId="0" xfId="0" applyFont="1" applyAlignment="1">
      <alignment/>
    </xf>
    <xf numFmtId="0" fontId="58" fillId="0" borderId="0" xfId="67" applyFont="1" applyFill="1" applyAlignment="1" applyProtection="1">
      <alignment horizontal="center" vertical="center"/>
      <protection/>
    </xf>
    <xf numFmtId="0" fontId="60" fillId="0" borderId="0" xfId="0" applyFont="1" applyFill="1" applyBorder="1" applyAlignment="1" applyProtection="1">
      <alignment horizontal="right" vertical="center"/>
      <protection/>
    </xf>
    <xf numFmtId="49" fontId="60" fillId="0" borderId="17" xfId="67" applyNumberFormat="1" applyFont="1" applyFill="1" applyBorder="1" applyAlignment="1" applyProtection="1">
      <alignment horizontal="center" vertical="center" wrapText="1"/>
      <protection/>
    </xf>
    <xf numFmtId="0" fontId="60" fillId="0" borderId="31" xfId="0" applyFont="1" applyFill="1" applyBorder="1" applyAlignment="1" applyProtection="1">
      <alignment horizontal="center" vertical="center"/>
      <protection/>
    </xf>
    <xf numFmtId="0" fontId="60" fillId="0" borderId="32" xfId="67" applyFont="1" applyFill="1" applyBorder="1" applyAlignment="1" applyProtection="1">
      <alignment horizontal="center" vertical="center"/>
      <protection/>
    </xf>
    <xf numFmtId="49" fontId="60" fillId="0" borderId="32" xfId="67" applyNumberFormat="1" applyFont="1" applyFill="1" applyBorder="1" applyAlignment="1" applyProtection="1">
      <alignment horizontal="center" vertical="center" wrapText="1"/>
      <protection/>
    </xf>
    <xf numFmtId="0" fontId="60" fillId="0" borderId="33" xfId="67" applyFont="1" applyFill="1" applyBorder="1" applyAlignment="1" applyProtection="1">
      <alignment horizontal="center" vertical="center"/>
      <protection/>
    </xf>
    <xf numFmtId="49" fontId="60" fillId="0" borderId="33" xfId="67" applyNumberFormat="1" applyFont="1" applyFill="1" applyBorder="1" applyAlignment="1" applyProtection="1">
      <alignment horizontal="center" vertical="center" wrapText="1"/>
      <protection/>
    </xf>
    <xf numFmtId="0" fontId="60" fillId="0" borderId="15" xfId="67" applyFont="1" applyFill="1" applyBorder="1" applyAlignment="1" applyProtection="1">
      <alignment horizontal="center" vertical="center"/>
      <protection/>
    </xf>
    <xf numFmtId="49" fontId="60" fillId="0" borderId="15" xfId="67" applyNumberFormat="1" applyFont="1" applyFill="1" applyBorder="1" applyAlignment="1" applyProtection="1">
      <alignment horizontal="center" vertical="center" wrapText="1"/>
      <protection/>
    </xf>
    <xf numFmtId="0" fontId="60" fillId="0" borderId="34" xfId="0" applyFont="1" applyFill="1" applyBorder="1" applyAlignment="1" applyProtection="1">
      <alignment horizontal="center" vertical="center"/>
      <protection/>
    </xf>
    <xf numFmtId="49" fontId="60" fillId="0" borderId="35" xfId="67" applyNumberFormat="1" applyFont="1" applyFill="1" applyBorder="1" applyAlignment="1" applyProtection="1">
      <alignment horizontal="center" vertical="center"/>
      <protection/>
    </xf>
    <xf numFmtId="49" fontId="60" fillId="0" borderId="36" xfId="67" applyNumberFormat="1" applyFont="1" applyFill="1" applyBorder="1" applyAlignment="1" applyProtection="1">
      <alignment horizontal="center" vertical="center"/>
      <protection/>
    </xf>
    <xf numFmtId="49" fontId="60" fillId="0" borderId="37" xfId="67" applyNumberFormat="1" applyFont="1" applyFill="1" applyBorder="1" applyAlignment="1" applyProtection="1">
      <alignment horizontal="center" vertical="center"/>
      <protection/>
    </xf>
    <xf numFmtId="0" fontId="62" fillId="0" borderId="0" xfId="0" applyFont="1" applyFill="1" applyBorder="1" applyAlignment="1" applyProtection="1">
      <alignment horizontal="left" vertical="center"/>
      <protection/>
    </xf>
    <xf numFmtId="0" fontId="62" fillId="0" borderId="0" xfId="0" applyFont="1" applyFill="1" applyBorder="1" applyAlignment="1" applyProtection="1">
      <alignment horizontal="center" vertical="center"/>
      <protection/>
    </xf>
    <xf numFmtId="49" fontId="2" fillId="0" borderId="0" xfId="67" applyNumberFormat="1" applyFont="1" applyFill="1" applyBorder="1" applyAlignment="1" applyProtection="1">
      <alignment/>
      <protection/>
    </xf>
    <xf numFmtId="49" fontId="63" fillId="0" borderId="0" xfId="67" applyNumberFormat="1" applyFont="1" applyFill="1" applyBorder="1" applyAlignment="1" applyProtection="1">
      <alignment/>
      <protection/>
    </xf>
    <xf numFmtId="0" fontId="63" fillId="0" borderId="0" xfId="67" applyFont="1" applyFill="1" applyBorder="1" applyAlignment="1" applyProtection="1">
      <alignment horizontal="right"/>
      <protection/>
    </xf>
    <xf numFmtId="0" fontId="60" fillId="0" borderId="0" xfId="67" applyFont="1" applyFill="1" applyBorder="1" applyAlignment="1" applyProtection="1">
      <alignment horizontal="left" vertical="center"/>
      <protection locked="0"/>
    </xf>
    <xf numFmtId="0" fontId="60" fillId="0" borderId="30" xfId="67" applyFont="1" applyFill="1" applyBorder="1" applyAlignment="1" applyProtection="1">
      <alignment horizontal="center" vertical="center"/>
      <protection/>
    </xf>
    <xf numFmtId="49" fontId="60" fillId="0" borderId="21" xfId="67" applyNumberFormat="1" applyFont="1" applyFill="1" applyBorder="1" applyAlignment="1" applyProtection="1">
      <alignment horizontal="center" vertical="center" wrapText="1"/>
      <protection/>
    </xf>
    <xf numFmtId="49" fontId="60" fillId="0" borderId="16" xfId="67" applyNumberFormat="1" applyFont="1" applyFill="1" applyBorder="1" applyAlignment="1" applyProtection="1">
      <alignment horizontal="center" vertical="center"/>
      <protection/>
    </xf>
    <xf numFmtId="180" fontId="60" fillId="0" borderId="16" xfId="67" applyNumberFormat="1" applyFont="1" applyFill="1" applyBorder="1" applyAlignment="1" applyProtection="1">
      <alignment horizontal="right" vertical="center"/>
      <protection/>
    </xf>
    <xf numFmtId="180" fontId="60" fillId="0" borderId="16" xfId="67" applyNumberFormat="1" applyFont="1" applyFill="1" applyBorder="1" applyAlignment="1" applyProtection="1">
      <alignment horizontal="left" vertical="center" wrapText="1"/>
      <protection/>
    </xf>
    <xf numFmtId="0" fontId="2" fillId="0" borderId="19" xfId="67" applyFont="1" applyFill="1" applyBorder="1" applyAlignment="1" applyProtection="1">
      <alignment horizontal="center" vertical="center"/>
      <protection/>
    </xf>
    <xf numFmtId="0" fontId="2" fillId="0" borderId="30" xfId="67" applyFont="1" applyFill="1" applyBorder="1" applyAlignment="1" applyProtection="1">
      <alignment horizontal="center" vertical="center"/>
      <protection/>
    </xf>
    <xf numFmtId="49" fontId="1" fillId="0" borderId="0" xfId="67" applyNumberFormat="1" applyFont="1" applyFill="1" applyBorder="1" applyAlignment="1" applyProtection="1">
      <alignment/>
      <protection/>
    </xf>
    <xf numFmtId="0" fontId="61" fillId="0" borderId="16" xfId="67" applyFont="1" applyFill="1" applyBorder="1" applyAlignment="1" applyProtection="1">
      <alignment horizontal="left" vertical="center" wrapText="1"/>
      <protection/>
    </xf>
    <xf numFmtId="0" fontId="61" fillId="0" borderId="16" xfId="67" applyFont="1" applyFill="1" applyBorder="1" applyAlignment="1" applyProtection="1">
      <alignment vertical="center" wrapText="1"/>
      <protection/>
    </xf>
    <xf numFmtId="0" fontId="61" fillId="0" borderId="16" xfId="67" applyFont="1" applyFill="1" applyBorder="1" applyAlignment="1" applyProtection="1">
      <alignment horizontal="center" vertical="center" wrapText="1"/>
      <protection/>
    </xf>
    <xf numFmtId="0" fontId="61" fillId="0" borderId="16" xfId="67" applyFont="1" applyFill="1" applyBorder="1" applyAlignment="1" applyProtection="1">
      <alignment horizontal="center" vertical="center"/>
      <protection locked="0"/>
    </xf>
    <xf numFmtId="0" fontId="5" fillId="0" borderId="16" xfId="67" applyFont="1" applyFill="1" applyBorder="1" applyAlignment="1" applyProtection="1">
      <alignment horizontal="left" vertical="center" wrapText="1"/>
      <protection locked="0"/>
    </xf>
    <xf numFmtId="0" fontId="61" fillId="0" borderId="17" xfId="67" applyFont="1" applyFill="1" applyBorder="1" applyAlignment="1" applyProtection="1">
      <alignment horizontal="left" vertical="center" wrapText="1"/>
      <protection locked="0"/>
    </xf>
    <xf numFmtId="0" fontId="2" fillId="0" borderId="32" xfId="67" applyFont="1" applyFill="1" applyBorder="1" applyAlignment="1" applyProtection="1">
      <alignment vertical="center"/>
      <protection/>
    </xf>
    <xf numFmtId="0" fontId="2" fillId="0" borderId="20" xfId="67" applyFont="1" applyFill="1" applyBorder="1" applyAlignment="1" applyProtection="1">
      <alignment vertical="center"/>
      <protection/>
    </xf>
    <xf numFmtId="49" fontId="60" fillId="0" borderId="0" xfId="67" applyNumberFormat="1" applyFont="1" applyFill="1" applyBorder="1" applyAlignment="1" applyProtection="1">
      <alignment/>
      <protection/>
    </xf>
    <xf numFmtId="0" fontId="5" fillId="0" borderId="16" xfId="67" applyFont="1" applyFill="1" applyBorder="1" applyAlignment="1" applyProtection="1">
      <alignment horizontal="left" vertical="top" wrapText="1"/>
      <protection locked="0"/>
    </xf>
    <xf numFmtId="0" fontId="5" fillId="0" borderId="16" xfId="67" applyFont="1" applyFill="1" applyBorder="1" applyAlignment="1" applyProtection="1">
      <alignment horizontal="left" vertical="top" wrapText="1"/>
      <protection/>
    </xf>
    <xf numFmtId="0" fontId="2" fillId="0" borderId="16" xfId="67" applyFont="1" applyFill="1" applyBorder="1" applyAlignment="1" applyProtection="1">
      <alignment/>
      <protection/>
    </xf>
    <xf numFmtId="0" fontId="5" fillId="0" borderId="18" xfId="67" applyFont="1" applyFill="1" applyBorder="1" applyAlignment="1" applyProtection="1">
      <alignment horizontal="center" vertical="center" wrapText="1"/>
      <protection locked="0"/>
    </xf>
    <xf numFmtId="0" fontId="5" fillId="0" borderId="19" xfId="67" applyFont="1" applyFill="1" applyBorder="1" applyAlignment="1" applyProtection="1">
      <alignment horizontal="center" vertical="center" wrapText="1"/>
      <protection locked="0"/>
    </xf>
    <xf numFmtId="0" fontId="5" fillId="0" borderId="19" xfId="67" applyFont="1" applyFill="1" applyBorder="1" applyAlignment="1" applyProtection="1">
      <alignment horizontal="left" vertical="center"/>
      <protection/>
    </xf>
    <xf numFmtId="0" fontId="5" fillId="0" borderId="30" xfId="67" applyFont="1" applyFill="1" applyBorder="1" applyAlignment="1" applyProtection="1">
      <alignment horizontal="left" vertical="center"/>
      <protection/>
    </xf>
    <xf numFmtId="0" fontId="2" fillId="0" borderId="15" xfId="67" applyFont="1" applyFill="1" applyBorder="1" applyAlignment="1" applyProtection="1">
      <alignment horizontal="center" vertical="center" wrapText="1"/>
      <protection/>
    </xf>
    <xf numFmtId="0" fontId="3" fillId="0" borderId="15" xfId="69" applyFont="1" applyFill="1" applyBorder="1" applyAlignment="1" applyProtection="1">
      <alignment horizontal="center" vertical="center" wrapText="1" readingOrder="1"/>
      <protection locked="0"/>
    </xf>
    <xf numFmtId="181" fontId="61" fillId="0" borderId="38" xfId="67" applyNumberFormat="1" applyFont="1" applyFill="1" applyBorder="1" applyAlignment="1" applyProtection="1">
      <alignment horizontal="center" vertical="center"/>
      <protection/>
    </xf>
    <xf numFmtId="181" fontId="5" fillId="0" borderId="16" xfId="67" applyNumberFormat="1" applyFont="1" applyFill="1" applyBorder="1" applyAlignment="1" applyProtection="1">
      <alignment horizontal="right" vertical="center" wrapText="1"/>
      <protection locked="0"/>
    </xf>
    <xf numFmtId="0" fontId="10" fillId="0" borderId="0" xfId="67" applyFont="1" applyFill="1" applyBorder="1" applyAlignment="1" applyProtection="1">
      <alignment/>
      <protection/>
    </xf>
    <xf numFmtId="49" fontId="60" fillId="0" borderId="15" xfId="67" applyNumberFormat="1" applyFont="1" applyFill="1" applyBorder="1" applyAlignment="1" applyProtection="1">
      <alignment horizontal="center" vertical="center" wrapText="1"/>
      <protection/>
    </xf>
    <xf numFmtId="0" fontId="60" fillId="0" borderId="10" xfId="67" applyFont="1" applyFill="1" applyBorder="1" applyAlignment="1" applyProtection="1">
      <alignment horizontal="center" vertical="center" wrapText="1"/>
      <protection/>
    </xf>
    <xf numFmtId="0" fontId="60" fillId="0" borderId="39" xfId="67" applyFont="1" applyFill="1" applyBorder="1" applyAlignment="1" applyProtection="1">
      <alignment horizontal="center" vertical="center" wrapText="1"/>
      <protection/>
    </xf>
    <xf numFmtId="0" fontId="60" fillId="0" borderId="14" xfId="67" applyFont="1" applyFill="1" applyBorder="1" applyAlignment="1" applyProtection="1">
      <alignment horizontal="center" vertical="center" wrapText="1"/>
      <protection/>
    </xf>
    <xf numFmtId="0" fontId="60" fillId="0" borderId="15" xfId="67" applyNumberFormat="1" applyFont="1" applyFill="1" applyBorder="1" applyAlignment="1" applyProtection="1">
      <alignment horizontal="center" vertical="center"/>
      <protection/>
    </xf>
    <xf numFmtId="49" fontId="60" fillId="0" borderId="15" xfId="67" applyNumberFormat="1" applyFont="1" applyFill="1" applyBorder="1" applyAlignment="1" applyProtection="1">
      <alignment horizontal="center" vertical="center"/>
      <protection/>
    </xf>
    <xf numFmtId="181" fontId="61" fillId="0" borderId="15" xfId="67" applyNumberFormat="1" applyFont="1" applyFill="1" applyBorder="1" applyAlignment="1" applyProtection="1">
      <alignment horizontal="center" vertical="center"/>
      <protection/>
    </xf>
    <xf numFmtId="0" fontId="11" fillId="0" borderId="15" xfId="67" applyFont="1" applyFill="1" applyBorder="1" applyAlignment="1" applyProtection="1">
      <alignment horizontal="center" vertical="center"/>
      <protection/>
    </xf>
    <xf numFmtId="181" fontId="64" fillId="0" borderId="15" xfId="67" applyNumberFormat="1" applyFont="1" applyFill="1" applyBorder="1" applyAlignment="1" applyProtection="1">
      <alignment horizontal="right" vertical="center" wrapText="1"/>
      <protection locked="0"/>
    </xf>
    <xf numFmtId="0" fontId="60" fillId="0" borderId="11" xfId="67" applyFont="1" applyFill="1" applyBorder="1" applyAlignment="1" applyProtection="1">
      <alignment horizontal="center" vertical="center" wrapText="1"/>
      <protection/>
    </xf>
    <xf numFmtId="0" fontId="60" fillId="0" borderId="12" xfId="67" applyFont="1" applyFill="1" applyBorder="1" applyAlignment="1" applyProtection="1">
      <alignment horizontal="center" vertical="center" wrapText="1"/>
      <protection/>
    </xf>
    <xf numFmtId="0" fontId="60" fillId="0" borderId="13" xfId="67" applyFont="1" applyFill="1" applyBorder="1" applyAlignment="1" applyProtection="1">
      <alignment horizontal="center" vertical="center" wrapText="1"/>
      <protection/>
    </xf>
    <xf numFmtId="0" fontId="60" fillId="0" borderId="40" xfId="67" applyFont="1" applyFill="1" applyBorder="1" applyAlignment="1" applyProtection="1">
      <alignment horizontal="center" vertical="center" wrapText="1"/>
      <protection/>
    </xf>
    <xf numFmtId="0" fontId="60" fillId="0" borderId="41" xfId="67" applyFont="1" applyFill="1" applyBorder="1" applyAlignment="1" applyProtection="1">
      <alignment horizontal="center" vertical="center" wrapText="1"/>
      <protection/>
    </xf>
    <xf numFmtId="0" fontId="60" fillId="0" borderId="42" xfId="67" applyFont="1" applyFill="1" applyBorder="1" applyAlignment="1" applyProtection="1">
      <alignment horizontal="center" vertical="center" wrapText="1"/>
      <protection/>
    </xf>
    <xf numFmtId="49" fontId="61" fillId="0" borderId="15" xfId="67" applyNumberFormat="1" applyFont="1" applyFill="1" applyBorder="1" applyAlignment="1" applyProtection="1">
      <alignment horizontal="center" vertical="center"/>
      <protection/>
    </xf>
    <xf numFmtId="0" fontId="64" fillId="0" borderId="15" xfId="67" applyFont="1" applyFill="1" applyBorder="1" applyAlignment="1" applyProtection="1">
      <alignment horizontal="right" vertical="center" wrapText="1"/>
      <protection locked="0"/>
    </xf>
    <xf numFmtId="0" fontId="60" fillId="0" borderId="43" xfId="67" applyFont="1" applyFill="1" applyBorder="1" applyAlignment="1" applyProtection="1">
      <alignment horizontal="center" vertical="center"/>
      <protection/>
    </xf>
    <xf numFmtId="0" fontId="60" fillId="0" borderId="44" xfId="67" applyFont="1" applyFill="1" applyBorder="1" applyAlignment="1" applyProtection="1">
      <alignment horizontal="center" vertical="center"/>
      <protection/>
    </xf>
    <xf numFmtId="0" fontId="60" fillId="0" borderId="45" xfId="67" applyFont="1" applyFill="1" applyBorder="1" applyAlignment="1" applyProtection="1">
      <alignment horizontal="center" vertical="center"/>
      <protection/>
    </xf>
    <xf numFmtId="0" fontId="60" fillId="0" borderId="43" xfId="67" applyFont="1" applyFill="1" applyBorder="1" applyAlignment="1" applyProtection="1">
      <alignment horizontal="center" vertical="center" wrapText="1"/>
      <protection/>
    </xf>
    <xf numFmtId="0" fontId="60" fillId="0" borderId="44" xfId="67" applyFont="1" applyFill="1" applyBorder="1" applyAlignment="1" applyProtection="1">
      <alignment horizontal="center" vertical="center" wrapText="1"/>
      <protection/>
    </xf>
    <xf numFmtId="0" fontId="60" fillId="0" borderId="46" xfId="67" applyFont="1" applyFill="1" applyBorder="1" applyAlignment="1" applyProtection="1">
      <alignment horizontal="center" vertical="center"/>
      <protection/>
    </xf>
    <xf numFmtId="0" fontId="60" fillId="0" borderId="47" xfId="67" applyFont="1" applyFill="1" applyBorder="1" applyAlignment="1" applyProtection="1">
      <alignment horizontal="center" vertical="center"/>
      <protection/>
    </xf>
    <xf numFmtId="0" fontId="60" fillId="0" borderId="48" xfId="67" applyFont="1" applyFill="1" applyBorder="1" applyAlignment="1" applyProtection="1">
      <alignment horizontal="center" vertical="center"/>
      <protection/>
    </xf>
    <xf numFmtId="0" fontId="60" fillId="0" borderId="46" xfId="67" applyFont="1" applyFill="1" applyBorder="1" applyAlignment="1" applyProtection="1">
      <alignment horizontal="center" vertical="center" wrapText="1"/>
      <protection/>
    </xf>
    <xf numFmtId="0" fontId="60" fillId="0" borderId="47" xfId="67" applyFont="1" applyFill="1" applyBorder="1" applyAlignment="1" applyProtection="1">
      <alignment horizontal="center" vertical="center" wrapText="1"/>
      <protection/>
    </xf>
    <xf numFmtId="0" fontId="2" fillId="0" borderId="10" xfId="67" applyFont="1" applyFill="1" applyBorder="1" applyAlignment="1" applyProtection="1">
      <alignment horizontal="center" vertical="center" wrapText="1"/>
      <protection/>
    </xf>
    <xf numFmtId="0" fontId="2" fillId="0" borderId="14" xfId="67" applyFont="1" applyFill="1" applyBorder="1" applyAlignment="1" applyProtection="1">
      <alignment horizontal="center" vertical="center" wrapText="1"/>
      <protection/>
    </xf>
    <xf numFmtId="0" fontId="60" fillId="0" borderId="45" xfId="67" applyFont="1" applyFill="1" applyBorder="1" applyAlignment="1" applyProtection="1">
      <alignment horizontal="center" vertical="center" wrapText="1"/>
      <protection/>
    </xf>
    <xf numFmtId="0" fontId="60" fillId="0" borderId="48" xfId="67" applyFont="1" applyFill="1" applyBorder="1" applyAlignment="1" applyProtection="1">
      <alignment horizontal="center" vertical="center" wrapText="1"/>
      <protection/>
    </xf>
    <xf numFmtId="0" fontId="2" fillId="0" borderId="0" xfId="67" applyFont="1" applyFill="1" applyBorder="1" applyAlignment="1" applyProtection="1">
      <alignment horizontal="center"/>
      <protection/>
    </xf>
    <xf numFmtId="0" fontId="13" fillId="0" borderId="0" xfId="67" applyFont="1" applyFill="1" applyBorder="1" applyAlignment="1" applyProtection="1">
      <alignment horizontal="center" wrapText="1"/>
      <protection/>
    </xf>
    <xf numFmtId="0" fontId="13" fillId="0" borderId="0" xfId="67" applyFont="1" applyFill="1" applyBorder="1" applyAlignment="1" applyProtection="1">
      <alignment wrapText="1"/>
      <protection/>
    </xf>
    <xf numFmtId="0" fontId="13" fillId="0" borderId="0" xfId="67" applyFont="1" applyFill="1" applyBorder="1" applyAlignment="1" applyProtection="1">
      <alignment/>
      <protection/>
    </xf>
    <xf numFmtId="0" fontId="2" fillId="0" borderId="0" xfId="67" applyFont="1" applyFill="1" applyBorder="1" applyAlignment="1" applyProtection="1">
      <alignment horizontal="center" wrapText="1"/>
      <protection/>
    </xf>
    <xf numFmtId="0" fontId="2" fillId="0" borderId="0" xfId="67" applyFont="1" applyFill="1" applyBorder="1" applyAlignment="1" applyProtection="1">
      <alignment horizontal="right" wrapText="1"/>
      <protection/>
    </xf>
    <xf numFmtId="0" fontId="14" fillId="0" borderId="0" xfId="67" applyFont="1" applyFill="1" applyBorder="1" applyAlignment="1" applyProtection="1">
      <alignment horizontal="center" vertical="center" wrapText="1"/>
      <protection/>
    </xf>
    <xf numFmtId="0" fontId="2" fillId="0" borderId="17" xfId="67" applyFont="1" applyFill="1" applyBorder="1" applyAlignment="1" applyProtection="1">
      <alignment horizontal="center" vertical="center" wrapText="1"/>
      <protection/>
    </xf>
    <xf numFmtId="0" fontId="2" fillId="0" borderId="16" xfId="67" applyFont="1" applyFill="1" applyBorder="1" applyAlignment="1" applyProtection="1">
      <alignment horizontal="center" vertical="center" wrapText="1"/>
      <protection/>
    </xf>
    <xf numFmtId="0" fontId="2" fillId="0" borderId="18" xfId="67" applyFont="1" applyFill="1" applyBorder="1" applyAlignment="1" applyProtection="1">
      <alignment horizontal="center" vertical="center" wrapText="1"/>
      <protection/>
    </xf>
    <xf numFmtId="4" fontId="61" fillId="0" borderId="16" xfId="67" applyNumberFormat="1" applyFont="1" applyFill="1" applyBorder="1" applyAlignment="1" applyProtection="1">
      <alignment horizontal="right" vertical="center"/>
      <protection/>
    </xf>
    <xf numFmtId="4" fontId="5" fillId="0" borderId="18" xfId="67" applyNumberFormat="1" applyFont="1" applyFill="1" applyBorder="1" applyAlignment="1" applyProtection="1">
      <alignment horizontal="right" vertical="center"/>
      <protection/>
    </xf>
    <xf numFmtId="10" fontId="13" fillId="0" borderId="0" xfId="26" applyNumberFormat="1" applyFont="1" applyFill="1" applyBorder="1" applyAlignment="1" applyProtection="1">
      <alignment horizontal="center" wrapText="1"/>
      <protection/>
    </xf>
    <xf numFmtId="10" fontId="13" fillId="0" borderId="0" xfId="26" applyNumberFormat="1" applyFont="1" applyFill="1" applyBorder="1" applyAlignment="1" applyProtection="1">
      <alignment/>
      <protection/>
    </xf>
    <xf numFmtId="0" fontId="2" fillId="0" borderId="0" xfId="72" applyFill="1" applyBorder="1" applyAlignment="1">
      <alignment vertical="center"/>
      <protection/>
    </xf>
    <xf numFmtId="0" fontId="2" fillId="0" borderId="0" xfId="72" applyFont="1" applyFill="1" applyBorder="1" applyAlignment="1">
      <alignment vertical="center"/>
      <protection/>
    </xf>
    <xf numFmtId="49" fontId="2" fillId="0" borderId="0" xfId="72" applyNumberFormat="1" applyFill="1" applyBorder="1" applyAlignment="1">
      <alignment/>
      <protection/>
    </xf>
    <xf numFmtId="49" fontId="2" fillId="0" borderId="0" xfId="72" applyNumberFormat="1" applyFill="1" applyBorder="1" applyAlignment="1">
      <alignment horizontal="center"/>
      <protection/>
    </xf>
    <xf numFmtId="0" fontId="2" fillId="0" borderId="0" xfId="72" applyFill="1" applyBorder="1" applyAlignment="1">
      <alignment/>
      <protection/>
    </xf>
    <xf numFmtId="0" fontId="58" fillId="0" borderId="0" xfId="67" applyFont="1" applyFill="1" applyBorder="1" applyAlignment="1" applyProtection="1">
      <alignment horizontal="center" vertical="center"/>
      <protection/>
    </xf>
    <xf numFmtId="0" fontId="3" fillId="0" borderId="0" xfId="72" applyNumberFormat="1" applyFont="1" applyFill="1" applyBorder="1" applyAlignment="1" applyProtection="1">
      <alignment horizontal="left" vertical="center"/>
      <protection/>
    </xf>
    <xf numFmtId="49" fontId="2" fillId="0" borderId="0" xfId="72" applyNumberFormat="1" applyFont="1" applyFill="1" applyBorder="1" applyAlignment="1">
      <alignment horizontal="center"/>
      <protection/>
    </xf>
    <xf numFmtId="49" fontId="2" fillId="0" borderId="0" xfId="72" applyNumberFormat="1" applyFont="1" applyFill="1" applyBorder="1" applyAlignment="1">
      <alignment/>
      <protection/>
    </xf>
    <xf numFmtId="0" fontId="2" fillId="0" borderId="0" xfId="72" applyFont="1" applyFill="1" applyBorder="1" applyAlignment="1">
      <alignment/>
      <protection/>
    </xf>
    <xf numFmtId="0" fontId="3" fillId="0" borderId="49" xfId="72" applyNumberFormat="1" applyFont="1" applyFill="1" applyBorder="1" applyAlignment="1" applyProtection="1">
      <alignment horizontal="center" vertical="center"/>
      <protection/>
    </xf>
    <xf numFmtId="0" fontId="3" fillId="0" borderId="50" xfId="72" applyNumberFormat="1" applyFont="1" applyFill="1" applyBorder="1" applyAlignment="1" applyProtection="1">
      <alignment horizontal="center" vertical="center"/>
      <protection/>
    </xf>
    <xf numFmtId="49" fontId="3" fillId="0" borderId="15" xfId="72" applyNumberFormat="1" applyFont="1" applyFill="1" applyBorder="1" applyAlignment="1" applyProtection="1">
      <alignment horizontal="center" vertical="center" wrapText="1"/>
      <protection/>
    </xf>
    <xf numFmtId="49" fontId="3" fillId="0" borderId="15" xfId="72" applyNumberFormat="1" applyFont="1" applyFill="1" applyBorder="1" applyAlignment="1" applyProtection="1">
      <alignment horizontal="center" vertical="center"/>
      <protection/>
    </xf>
    <xf numFmtId="0" fontId="3" fillId="0" borderId="51" xfId="72" applyNumberFormat="1" applyFont="1" applyFill="1" applyBorder="1" applyAlignment="1" applyProtection="1">
      <alignment horizontal="center" vertical="center"/>
      <protection/>
    </xf>
    <xf numFmtId="0" fontId="3" fillId="0" borderId="15" xfId="72" applyNumberFormat="1" applyFont="1" applyFill="1" applyBorder="1" applyAlignment="1" applyProtection="1">
      <alignment horizontal="center" vertical="center"/>
      <protection/>
    </xf>
    <xf numFmtId="49" fontId="11" fillId="0" borderId="15" xfId="61" applyNumberFormat="1" applyFont="1" applyFill="1" applyBorder="1" applyAlignment="1">
      <alignment horizontal="center" vertical="center"/>
      <protection/>
    </xf>
    <xf numFmtId="49" fontId="5" fillId="0" borderId="15" xfId="61" applyNumberFormat="1" applyFont="1" applyFill="1" applyBorder="1" applyAlignment="1">
      <alignment horizontal="center" vertical="center"/>
      <protection/>
    </xf>
    <xf numFmtId="49" fontId="11" fillId="0" borderId="15" xfId="61" applyNumberFormat="1" applyFont="1" applyFill="1" applyBorder="1" applyAlignment="1">
      <alignment vertical="center"/>
      <protection/>
    </xf>
    <xf numFmtId="0" fontId="5" fillId="0" borderId="15" xfId="72" applyFont="1" applyFill="1" applyBorder="1" applyAlignment="1">
      <alignment/>
      <protection/>
    </xf>
    <xf numFmtId="49" fontId="5" fillId="0" borderId="15" xfId="61" applyNumberFormat="1" applyFont="1" applyFill="1" applyBorder="1" applyAlignment="1">
      <alignment vertical="center"/>
      <protection/>
    </xf>
    <xf numFmtId="181" fontId="11" fillId="0" borderId="15" xfId="61" applyNumberFormat="1" applyFont="1" applyFill="1" applyBorder="1" applyAlignment="1">
      <alignment vertical="center"/>
      <protection/>
    </xf>
    <xf numFmtId="181" fontId="11" fillId="0" borderId="15" xfId="72" applyNumberFormat="1" applyFont="1" applyFill="1" applyBorder="1" applyAlignment="1">
      <alignment/>
      <protection/>
    </xf>
    <xf numFmtId="181" fontId="64" fillId="0" borderId="52" xfId="67" applyNumberFormat="1" applyFont="1" applyFill="1" applyBorder="1" applyAlignment="1" applyProtection="1">
      <alignment horizontal="center" vertical="center"/>
      <protection/>
    </xf>
    <xf numFmtId="181" fontId="5" fillId="0" borderId="15" xfId="72" applyNumberFormat="1" applyFont="1" applyFill="1" applyBorder="1" applyAlignment="1">
      <alignment/>
      <protection/>
    </xf>
    <xf numFmtId="0" fontId="3" fillId="0" borderId="0" xfId="72" applyNumberFormat="1" applyFont="1" applyFill="1" applyBorder="1" applyAlignment="1" applyProtection="1">
      <alignment horizontal="right" vertical="center"/>
      <protection/>
    </xf>
    <xf numFmtId="0" fontId="65" fillId="0" borderId="0" xfId="67" applyFont="1" applyFill="1" applyBorder="1" applyAlignment="1" applyProtection="1">
      <alignment horizontal="center" vertical="center"/>
      <protection/>
    </xf>
    <xf numFmtId="49" fontId="2" fillId="0" borderId="0" xfId="72" applyNumberFormat="1" applyFont="1" applyFill="1" applyBorder="1" applyAlignment="1">
      <alignment/>
      <protection/>
    </xf>
    <xf numFmtId="0" fontId="2" fillId="0" borderId="0" xfId="72" applyFont="1" applyFill="1" applyBorder="1" applyAlignment="1">
      <alignment/>
      <protection/>
    </xf>
    <xf numFmtId="0" fontId="3" fillId="0" borderId="0" xfId="72" applyNumberFormat="1" applyFont="1" applyFill="1" applyBorder="1" applyAlignment="1" applyProtection="1">
      <alignment horizontal="right"/>
      <protection/>
    </xf>
    <xf numFmtId="181" fontId="61" fillId="0" borderId="52" xfId="67" applyNumberFormat="1" applyFont="1" applyFill="1" applyBorder="1" applyAlignment="1" applyProtection="1">
      <alignment horizontal="center" vertical="center"/>
      <protection/>
    </xf>
    <xf numFmtId="181" fontId="5" fillId="0" borderId="15" xfId="61" applyNumberFormat="1" applyFont="1" applyFill="1" applyBorder="1" applyAlignment="1">
      <alignment vertical="center"/>
      <protection/>
    </xf>
    <xf numFmtId="49" fontId="5" fillId="0" borderId="15" xfId="72" applyNumberFormat="1" applyFont="1" applyFill="1" applyBorder="1" applyAlignment="1">
      <alignment/>
      <protection/>
    </xf>
    <xf numFmtId="49" fontId="5" fillId="0" borderId="15" xfId="72" applyNumberFormat="1" applyFont="1" applyFill="1" applyBorder="1" applyAlignment="1">
      <alignment horizontal="center"/>
      <protection/>
    </xf>
    <xf numFmtId="0" fontId="12" fillId="0" borderId="15" xfId="72" applyNumberFormat="1" applyFont="1" applyFill="1" applyBorder="1" applyAlignment="1" applyProtection="1">
      <alignment horizontal="center" vertical="center"/>
      <protection/>
    </xf>
    <xf numFmtId="181" fontId="12" fillId="0" borderId="15" xfId="72" applyNumberFormat="1" applyFont="1" applyFill="1" applyBorder="1" applyAlignment="1" applyProtection="1">
      <alignment horizontal="center" vertical="center"/>
      <protection/>
    </xf>
    <xf numFmtId="49" fontId="11" fillId="0" borderId="15" xfId="72" applyNumberFormat="1" applyFont="1" applyFill="1" applyBorder="1" applyAlignment="1">
      <alignment/>
      <protection/>
    </xf>
    <xf numFmtId="49" fontId="11" fillId="0" borderId="15" xfId="72" applyNumberFormat="1" applyFont="1" applyFill="1" applyBorder="1" applyAlignment="1">
      <alignment horizontal="center"/>
      <protection/>
    </xf>
    <xf numFmtId="0" fontId="10" fillId="0" borderId="0" xfId="67" applyFont="1" applyFill="1" applyBorder="1" applyAlignment="1" applyProtection="1">
      <alignment vertical="center"/>
      <protection/>
    </xf>
    <xf numFmtId="0" fontId="2" fillId="0" borderId="0" xfId="67" applyFont="1" applyFill="1" applyBorder="1" applyAlignment="1" applyProtection="1">
      <alignment vertical="top"/>
      <protection/>
    </xf>
    <xf numFmtId="49" fontId="60" fillId="0" borderId="18" xfId="67" applyNumberFormat="1" applyFont="1" applyFill="1" applyBorder="1" applyAlignment="1" applyProtection="1">
      <alignment horizontal="center" vertical="center" wrapText="1"/>
      <protection/>
    </xf>
    <xf numFmtId="49" fontId="60" fillId="0" borderId="19" xfId="67" applyNumberFormat="1" applyFont="1" applyFill="1" applyBorder="1" applyAlignment="1" applyProtection="1">
      <alignment horizontal="center" vertical="center" wrapText="1"/>
      <protection/>
    </xf>
    <xf numFmtId="0" fontId="60" fillId="0" borderId="53" xfId="67" applyFont="1" applyFill="1" applyBorder="1" applyAlignment="1" applyProtection="1">
      <alignment horizontal="center" vertical="center"/>
      <protection/>
    </xf>
    <xf numFmtId="0" fontId="60" fillId="0" borderId="52" xfId="67" applyFont="1" applyFill="1" applyBorder="1" applyAlignment="1" applyProtection="1">
      <alignment horizontal="center" vertical="center"/>
      <protection/>
    </xf>
    <xf numFmtId="0" fontId="60" fillId="0" borderId="23" xfId="67" applyFont="1" applyFill="1" applyBorder="1" applyAlignment="1" applyProtection="1">
      <alignment horizontal="center" vertical="center"/>
      <protection/>
    </xf>
    <xf numFmtId="49" fontId="60" fillId="0" borderId="18" xfId="67" applyNumberFormat="1" applyFont="1" applyFill="1" applyBorder="1" applyAlignment="1" applyProtection="1">
      <alignment horizontal="center" vertical="center"/>
      <protection/>
    </xf>
    <xf numFmtId="0" fontId="60" fillId="0" borderId="16" xfId="67" applyNumberFormat="1" applyFont="1" applyFill="1" applyBorder="1" applyAlignment="1" applyProtection="1">
      <alignment horizontal="center" vertical="center"/>
      <protection/>
    </xf>
    <xf numFmtId="49" fontId="60" fillId="0" borderId="20" xfId="67" applyNumberFormat="1" applyFont="1" applyFill="1" applyBorder="1" applyAlignment="1" applyProtection="1">
      <alignment horizontal="center" vertical="center"/>
      <protection/>
    </xf>
    <xf numFmtId="49" fontId="60" fillId="0" borderId="17" xfId="67" applyNumberFormat="1" applyFont="1" applyFill="1" applyBorder="1" applyAlignment="1" applyProtection="1">
      <alignment horizontal="center" vertical="center"/>
      <protection/>
    </xf>
    <xf numFmtId="181" fontId="61" fillId="0" borderId="54" xfId="67" applyNumberFormat="1" applyFont="1" applyFill="1" applyBorder="1" applyAlignment="1" applyProtection="1">
      <alignment horizontal="center" vertical="center"/>
      <protection/>
    </xf>
    <xf numFmtId="181" fontId="61" fillId="0" borderId="55" xfId="67" applyNumberFormat="1" applyFont="1" applyFill="1" applyBorder="1" applyAlignment="1" applyProtection="1">
      <alignment horizontal="center" vertical="center"/>
      <protection/>
    </xf>
    <xf numFmtId="181" fontId="61" fillId="0" borderId="16" xfId="67" applyNumberFormat="1" applyFont="1" applyFill="1" applyBorder="1" applyAlignment="1" applyProtection="1">
      <alignment horizontal="center" vertical="center"/>
      <protection/>
    </xf>
    <xf numFmtId="181" fontId="61" fillId="0" borderId="30" xfId="67" applyNumberFormat="1" applyFont="1" applyFill="1" applyBorder="1" applyAlignment="1" applyProtection="1">
      <alignment horizontal="center" vertical="center"/>
      <protection/>
    </xf>
    <xf numFmtId="0" fontId="10" fillId="0" borderId="18" xfId="67" applyFont="1" applyFill="1" applyBorder="1" applyAlignment="1" applyProtection="1">
      <alignment horizontal="center" vertical="center"/>
      <protection/>
    </xf>
    <xf numFmtId="0" fontId="10" fillId="0" borderId="30" xfId="67" applyFont="1" applyFill="1" applyBorder="1" applyAlignment="1" applyProtection="1">
      <alignment horizontal="center" vertical="center"/>
      <protection/>
    </xf>
    <xf numFmtId="181" fontId="64" fillId="0" borderId="56" xfId="67" applyNumberFormat="1" applyFont="1" applyFill="1" applyBorder="1" applyAlignment="1" applyProtection="1">
      <alignment horizontal="center" vertical="center"/>
      <protection/>
    </xf>
    <xf numFmtId="181" fontId="2" fillId="0" borderId="0" xfId="67" applyNumberFormat="1" applyFont="1" applyFill="1" applyBorder="1" applyAlignment="1" applyProtection="1">
      <alignment/>
      <protection/>
    </xf>
    <xf numFmtId="10" fontId="2" fillId="0" borderId="0" xfId="26" applyNumberFormat="1" applyFont="1" applyFill="1" applyBorder="1" applyAlignment="1" applyProtection="1">
      <alignment/>
      <protection/>
    </xf>
    <xf numFmtId="0" fontId="66" fillId="0" borderId="0" xfId="67" applyFont="1" applyFill="1" applyBorder="1" applyAlignment="1" applyProtection="1">
      <alignment horizontal="center" vertical="center"/>
      <protection/>
    </xf>
    <xf numFmtId="0" fontId="67" fillId="0" borderId="0" xfId="67" applyFont="1" applyFill="1" applyBorder="1" applyAlignment="1" applyProtection="1">
      <alignment horizontal="center" vertical="center"/>
      <protection/>
    </xf>
    <xf numFmtId="0" fontId="60" fillId="0" borderId="17" xfId="67" applyFont="1" applyFill="1" applyBorder="1" applyAlignment="1" applyProtection="1">
      <alignment horizontal="center" vertical="center"/>
      <protection locked="0"/>
    </xf>
    <xf numFmtId="0" fontId="60" fillId="0" borderId="16" xfId="67" applyFont="1" applyFill="1" applyBorder="1" applyAlignment="1" applyProtection="1">
      <alignment vertical="center"/>
      <protection/>
    </xf>
    <xf numFmtId="4" fontId="60" fillId="0" borderId="16" xfId="67" applyNumberFormat="1" applyFont="1" applyFill="1" applyBorder="1" applyAlignment="1" applyProtection="1">
      <alignment horizontal="right" vertical="center"/>
      <protection/>
    </xf>
    <xf numFmtId="0" fontId="60" fillId="0" borderId="16" xfId="67" applyFont="1" applyFill="1" applyBorder="1" applyAlignment="1" applyProtection="1">
      <alignment horizontal="left" vertical="center"/>
      <protection locked="0"/>
    </xf>
    <xf numFmtId="4" fontId="60" fillId="0" borderId="16" xfId="67" applyNumberFormat="1" applyFont="1" applyFill="1" applyBorder="1" applyAlignment="1" applyProtection="1">
      <alignment horizontal="right" vertical="center"/>
      <protection locked="0"/>
    </xf>
    <xf numFmtId="0" fontId="60" fillId="0" borderId="16" xfId="67" applyFont="1" applyFill="1" applyBorder="1" applyAlignment="1" applyProtection="1">
      <alignment vertical="center"/>
      <protection locked="0"/>
    </xf>
    <xf numFmtId="0" fontId="60" fillId="0" borderId="16" xfId="67" applyFont="1" applyFill="1" applyBorder="1" applyAlignment="1" applyProtection="1">
      <alignment horizontal="left" vertical="center"/>
      <protection/>
    </xf>
    <xf numFmtId="0" fontId="67" fillId="0" borderId="16" xfId="67" applyFont="1" applyFill="1" applyBorder="1" applyAlignment="1" applyProtection="1">
      <alignment horizontal="right" vertical="center"/>
      <protection/>
    </xf>
    <xf numFmtId="0" fontId="2" fillId="0" borderId="16" xfId="67" applyFont="1" applyFill="1" applyBorder="1" applyAlignment="1" applyProtection="1">
      <alignment vertical="center"/>
      <protection/>
    </xf>
    <xf numFmtId="0" fontId="67" fillId="0" borderId="16" xfId="67" applyFont="1" applyFill="1" applyBorder="1" applyAlignment="1" applyProtection="1">
      <alignment horizontal="center" vertical="center"/>
      <protection/>
    </xf>
    <xf numFmtId="0" fontId="67" fillId="0" borderId="16" xfId="67" applyFont="1" applyFill="1" applyBorder="1" applyAlignment="1" applyProtection="1">
      <alignment horizontal="center" vertical="center"/>
      <protection locked="0"/>
    </xf>
    <xf numFmtId="4" fontId="67" fillId="0" borderId="16" xfId="67" applyNumberFormat="1" applyFont="1" applyFill="1" applyBorder="1" applyAlignment="1" applyProtection="1">
      <alignment horizontal="right" vertical="center"/>
      <protection/>
    </xf>
    <xf numFmtId="182" fontId="67" fillId="0" borderId="16" xfId="67" applyNumberFormat="1" applyFont="1" applyFill="1" applyBorder="1" applyAlignment="1" applyProtection="1">
      <alignment horizontal="right" vertical="center"/>
      <protection/>
    </xf>
    <xf numFmtId="0" fontId="0" fillId="0" borderId="0" xfId="67" applyFont="1" applyFill="1" applyBorder="1" applyAlignment="1" applyProtection="1">
      <alignment/>
      <protection/>
    </xf>
    <xf numFmtId="0" fontId="60" fillId="0" borderId="0" xfId="67" applyFont="1" applyFill="1" applyBorder="1" applyAlignment="1" applyProtection="1">
      <alignment/>
      <protection/>
    </xf>
    <xf numFmtId="0" fontId="18" fillId="0" borderId="0" xfId="67" applyFont="1" applyFill="1" applyBorder="1" applyAlignment="1" applyProtection="1">
      <alignment/>
      <protection/>
    </xf>
    <xf numFmtId="0" fontId="60" fillId="0" borderId="0" xfId="67" applyFont="1" applyFill="1" applyBorder="1" applyAlignment="1" applyProtection="1">
      <alignment horizontal="left" vertical="center" wrapText="1"/>
      <protection locked="0"/>
    </xf>
    <xf numFmtId="0" fontId="60" fillId="0" borderId="0" xfId="67" applyFont="1" applyFill="1" applyBorder="1" applyAlignment="1" applyProtection="1">
      <alignment horizontal="left" vertical="center" wrapText="1"/>
      <protection/>
    </xf>
    <xf numFmtId="0" fontId="60" fillId="0" borderId="0" xfId="67" applyFont="1" applyFill="1" applyBorder="1" applyAlignment="1" applyProtection="1">
      <alignment wrapText="1"/>
      <protection/>
    </xf>
    <xf numFmtId="0" fontId="61" fillId="0" borderId="16" xfId="67" applyNumberFormat="1" applyFont="1" applyFill="1" applyBorder="1" applyAlignment="1" applyProtection="1">
      <alignment horizontal="left" vertical="center" wrapText="1"/>
      <protection/>
    </xf>
    <xf numFmtId="181" fontId="60" fillId="0" borderId="16" xfId="67" applyNumberFormat="1" applyFont="1" applyFill="1" applyBorder="1" applyAlignment="1" applyProtection="1">
      <alignment horizontal="center" vertical="center"/>
      <protection/>
    </xf>
    <xf numFmtId="181" fontId="61" fillId="0" borderId="16" xfId="67" applyNumberFormat="1" applyFont="1" applyFill="1" applyBorder="1" applyAlignment="1" applyProtection="1">
      <alignment horizontal="right" vertical="center"/>
      <protection/>
    </xf>
    <xf numFmtId="0" fontId="10" fillId="0" borderId="18" xfId="67" applyFont="1" applyFill="1" applyBorder="1" applyAlignment="1" applyProtection="1">
      <alignment horizontal="center" vertical="center" wrapText="1"/>
      <protection locked="0"/>
    </xf>
    <xf numFmtId="0" fontId="10" fillId="0" borderId="30" xfId="67" applyFont="1" applyFill="1" applyBorder="1" applyAlignment="1" applyProtection="1">
      <alignment horizontal="center" vertical="center" wrapText="1"/>
      <protection/>
    </xf>
    <xf numFmtId="181" fontId="67" fillId="0" borderId="16" xfId="67" applyNumberFormat="1" applyFont="1" applyFill="1" applyBorder="1" applyAlignment="1" applyProtection="1">
      <alignment horizontal="right" vertical="center"/>
      <protection locked="0"/>
    </xf>
    <xf numFmtId="181" fontId="2" fillId="0" borderId="0" xfId="67" applyNumberFormat="1" applyFont="1" applyFill="1" applyBorder="1" applyAlignment="1" applyProtection="1">
      <alignment vertical="center"/>
      <protection/>
    </xf>
    <xf numFmtId="0" fontId="60" fillId="0" borderId="0" xfId="67" applyFont="1" applyFill="1" applyBorder="1" applyAlignment="1" applyProtection="1">
      <alignment horizontal="right" vertical="center"/>
      <protection locked="0"/>
    </xf>
    <xf numFmtId="0" fontId="60" fillId="0" borderId="57" xfId="67" applyFont="1" applyFill="1" applyBorder="1" applyAlignment="1" applyProtection="1">
      <alignment horizontal="center" vertical="center" wrapText="1"/>
      <protection/>
    </xf>
    <xf numFmtId="0" fontId="60" fillId="0" borderId="24" xfId="67" applyFont="1" applyFill="1" applyBorder="1" applyAlignment="1" applyProtection="1">
      <alignment horizontal="center" vertical="center" wrapText="1"/>
      <protection/>
    </xf>
    <xf numFmtId="0" fontId="60" fillId="0" borderId="28" xfId="67" applyFont="1" applyFill="1" applyBorder="1" applyAlignment="1" applyProtection="1">
      <alignment horizontal="center" vertical="center" wrapText="1"/>
      <protection/>
    </xf>
    <xf numFmtId="181" fontId="60" fillId="0" borderId="58" xfId="67" applyNumberFormat="1" applyFont="1" applyFill="1" applyBorder="1" applyAlignment="1" applyProtection="1">
      <alignment horizontal="center" vertical="center"/>
      <protection/>
    </xf>
    <xf numFmtId="181" fontId="60" fillId="0" borderId="16" xfId="67" applyNumberFormat="1" applyFont="1" applyFill="1" applyBorder="1" applyAlignment="1" applyProtection="1">
      <alignment vertical="center"/>
      <protection locked="0"/>
    </xf>
    <xf numFmtId="181" fontId="60" fillId="0" borderId="16" xfId="67" applyNumberFormat="1" applyFont="1" applyFill="1" applyBorder="1" applyAlignment="1" applyProtection="1">
      <alignment vertical="center"/>
      <protection/>
    </xf>
    <xf numFmtId="181" fontId="67" fillId="0" borderId="16" xfId="67" applyNumberFormat="1" applyFont="1" applyFill="1" applyBorder="1" applyAlignment="1" applyProtection="1">
      <alignment vertical="center"/>
      <protection locked="0"/>
    </xf>
    <xf numFmtId="181" fontId="67" fillId="0" borderId="16" xfId="67" applyNumberFormat="1" applyFont="1" applyFill="1" applyBorder="1" applyAlignment="1" applyProtection="1">
      <alignment vertical="center"/>
      <protection/>
    </xf>
    <xf numFmtId="0" fontId="60" fillId="0" borderId="0" xfId="67" applyFont="1" applyFill="1" applyBorder="1" applyAlignment="1" applyProtection="1">
      <alignment horizontal="right"/>
      <protection/>
    </xf>
    <xf numFmtId="0" fontId="60" fillId="0" borderId="23" xfId="67" applyFont="1" applyFill="1" applyBorder="1" applyAlignment="1" applyProtection="1">
      <alignment horizontal="center" vertical="center" wrapText="1"/>
      <protection/>
    </xf>
    <xf numFmtId="181" fontId="61" fillId="0" borderId="58" xfId="67" applyNumberFormat="1" applyFont="1" applyFill="1" applyBorder="1" applyAlignment="1" applyProtection="1">
      <alignment horizontal="center" vertical="center"/>
      <protection/>
    </xf>
    <xf numFmtId="0" fontId="10" fillId="0" borderId="0" xfId="67" applyFont="1" applyFill="1" applyBorder="1" applyAlignment="1" applyProtection="1">
      <alignment vertical="top"/>
      <protection locked="0"/>
    </xf>
    <xf numFmtId="0" fontId="58" fillId="0" borderId="0" xfId="67" applyFont="1" applyFill="1" applyBorder="1" applyAlignment="1" applyProtection="1">
      <alignment horizontal="center" vertical="center"/>
      <protection locked="0"/>
    </xf>
    <xf numFmtId="0" fontId="2" fillId="0" borderId="17" xfId="67" applyFont="1" applyFill="1" applyBorder="1" applyAlignment="1" applyProtection="1">
      <alignment horizontal="center" vertical="center" wrapText="1"/>
      <protection locked="0"/>
    </xf>
    <xf numFmtId="0" fontId="2" fillId="0" borderId="23" xfId="67" applyFont="1" applyFill="1" applyBorder="1" applyAlignment="1" applyProtection="1">
      <alignment horizontal="center" vertical="center" wrapText="1"/>
      <protection locked="0"/>
    </xf>
    <xf numFmtId="0" fontId="2" fillId="0" borderId="19" xfId="67" applyFont="1" applyFill="1" applyBorder="1" applyAlignment="1" applyProtection="1">
      <alignment horizontal="center" vertical="center" wrapText="1"/>
      <protection locked="0"/>
    </xf>
    <xf numFmtId="0" fontId="2" fillId="0" borderId="19" xfId="67" applyFont="1" applyFill="1" applyBorder="1" applyAlignment="1" applyProtection="1">
      <alignment horizontal="center" vertical="center" wrapText="1"/>
      <protection/>
    </xf>
    <xf numFmtId="0" fontId="2" fillId="0" borderId="21" xfId="67" applyFont="1" applyFill="1" applyBorder="1" applyAlignment="1" applyProtection="1">
      <alignment horizontal="center" vertical="center" wrapText="1"/>
      <protection locked="0"/>
    </xf>
    <xf numFmtId="0" fontId="2" fillId="0" borderId="20" xfId="67" applyFont="1" applyFill="1" applyBorder="1" applyAlignment="1" applyProtection="1">
      <alignment horizontal="center" vertical="center" wrapText="1"/>
      <protection/>
    </xf>
    <xf numFmtId="0" fontId="2" fillId="0" borderId="26" xfId="67" applyFont="1" applyFill="1" applyBorder="1" applyAlignment="1" applyProtection="1">
      <alignment horizontal="center" vertical="center" wrapText="1"/>
      <protection/>
    </xf>
    <xf numFmtId="181" fontId="60" fillId="0" borderId="16" xfId="67" applyNumberFormat="1" applyFont="1" applyFill="1" applyBorder="1" applyAlignment="1" applyProtection="1">
      <alignment horizontal="right" vertical="center"/>
      <protection/>
    </xf>
    <xf numFmtId="181" fontId="60" fillId="0" borderId="16" xfId="67" applyNumberFormat="1" applyFont="1" applyFill="1" applyBorder="1" applyAlignment="1" applyProtection="1">
      <alignment horizontal="right" vertical="center"/>
      <protection locked="0"/>
    </xf>
    <xf numFmtId="0" fontId="67" fillId="0" borderId="16" xfId="67" applyFont="1" applyFill="1" applyBorder="1" applyAlignment="1" applyProtection="1">
      <alignment horizontal="right" vertical="center"/>
      <protection locked="0"/>
    </xf>
    <xf numFmtId="0" fontId="60" fillId="0" borderId="0" xfId="67" applyFont="1" applyFill="1" applyBorder="1" applyAlignment="1" applyProtection="1">
      <alignment/>
      <protection locked="0"/>
    </xf>
    <xf numFmtId="0" fontId="2" fillId="0" borderId="30" xfId="67" applyFont="1" applyFill="1" applyBorder="1" applyAlignment="1" applyProtection="1">
      <alignment horizontal="center" vertical="center" wrapText="1"/>
      <protection/>
    </xf>
    <xf numFmtId="0" fontId="2" fillId="0" borderId="20" xfId="67" applyFont="1" applyFill="1" applyBorder="1" applyAlignment="1" applyProtection="1">
      <alignment horizontal="center" vertical="center" wrapText="1"/>
      <protection locked="0"/>
    </xf>
    <xf numFmtId="0" fontId="2" fillId="0" borderId="30" xfId="67" applyFont="1" applyFill="1" applyBorder="1" applyAlignment="1" applyProtection="1">
      <alignment horizontal="center" vertical="center" wrapText="1"/>
      <protection locked="0"/>
    </xf>
    <xf numFmtId="0" fontId="68" fillId="0" borderId="0" xfId="67" applyFont="1" applyFill="1" applyBorder="1" applyAlignment="1" applyProtection="1">
      <alignment/>
      <protection/>
    </xf>
    <xf numFmtId="0" fontId="61" fillId="0" borderId="0" xfId="67" applyFont="1" applyFill="1" applyBorder="1" applyAlignment="1" applyProtection="1">
      <alignment horizontal="right"/>
      <protection/>
    </xf>
    <xf numFmtId="0" fontId="59" fillId="0" borderId="0" xfId="67" applyFont="1" applyFill="1" applyBorder="1" applyAlignment="1" applyProtection="1">
      <alignment horizontal="center" vertical="top"/>
      <protection/>
    </xf>
    <xf numFmtId="0" fontId="60" fillId="0" borderId="20" xfId="67" applyFont="1" applyFill="1" applyBorder="1" applyAlignment="1" applyProtection="1">
      <alignment horizontal="left" vertical="center"/>
      <protection/>
    </xf>
    <xf numFmtId="4" fontId="60" fillId="0" borderId="28" xfId="67" applyNumberFormat="1" applyFont="1" applyFill="1" applyBorder="1" applyAlignment="1" applyProtection="1">
      <alignment horizontal="right" vertical="center"/>
      <protection locked="0"/>
    </xf>
    <xf numFmtId="181" fontId="2" fillId="0" borderId="16" xfId="67" applyNumberFormat="1" applyFont="1" applyFill="1" applyBorder="1" applyAlignment="1" applyProtection="1">
      <alignment/>
      <protection/>
    </xf>
    <xf numFmtId="0" fontId="67" fillId="0" borderId="20" xfId="67" applyFont="1" applyFill="1" applyBorder="1" applyAlignment="1" applyProtection="1">
      <alignment horizontal="center" vertical="center"/>
      <protection/>
    </xf>
    <xf numFmtId="4" fontId="67" fillId="0" borderId="28" xfId="67" applyNumberFormat="1" applyFont="1" applyFill="1" applyBorder="1" applyAlignment="1" applyProtection="1">
      <alignment horizontal="right" vertical="center"/>
      <protection/>
    </xf>
    <xf numFmtId="181" fontId="67" fillId="0" borderId="17" xfId="67" applyNumberFormat="1" applyFont="1" applyFill="1" applyBorder="1" applyAlignment="1" applyProtection="1">
      <alignment horizontal="right" vertical="center"/>
      <protection/>
    </xf>
    <xf numFmtId="183" fontId="60" fillId="0" borderId="28" xfId="67" applyNumberFormat="1" applyFont="1" applyFill="1" applyBorder="1" applyAlignment="1" applyProtection="1">
      <alignment horizontal="right" vertical="center"/>
      <protection/>
    </xf>
    <xf numFmtId="0" fontId="60" fillId="0" borderId="18" xfId="67" applyFont="1" applyFill="1" applyBorder="1" applyAlignment="1" applyProtection="1">
      <alignment horizontal="left" vertical="center"/>
      <protection/>
    </xf>
    <xf numFmtId="183" fontId="60" fillId="0" borderId="15" xfId="67" applyNumberFormat="1" applyFont="1" applyFill="1" applyBorder="1" applyAlignment="1" applyProtection="1">
      <alignment horizontal="right" vertical="center"/>
      <protection/>
    </xf>
    <xf numFmtId="0" fontId="67" fillId="0" borderId="20" xfId="67" applyFont="1" applyFill="1" applyBorder="1" applyAlignment="1" applyProtection="1">
      <alignment horizontal="center" vertical="center"/>
      <protection locked="0"/>
    </xf>
    <xf numFmtId="181" fontId="67" fillId="0" borderId="20" xfId="67" applyNumberFormat="1" applyFont="1" applyFill="1" applyBorder="1" applyAlignment="1" applyProtection="1">
      <alignment horizontal="right" vertical="center"/>
      <protection locked="0"/>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6"/>
  <sheetViews>
    <sheetView workbookViewId="0" topLeftCell="A1">
      <pane xSplit="1" ySplit="6" topLeftCell="B7" activePane="bottomRight" state="frozen"/>
      <selection pane="bottomRight" activeCell="A5" sqref="A5:D22"/>
    </sheetView>
  </sheetViews>
  <sheetFormatPr defaultColWidth="8.00390625" defaultRowHeight="12.75"/>
  <cols>
    <col min="1" max="1" width="39.57421875" style="31" customWidth="1"/>
    <col min="2" max="2" width="29.00390625" style="31" customWidth="1"/>
    <col min="3" max="3" width="40.421875" style="31" customWidth="1"/>
    <col min="4" max="4" width="40.28125" style="31" customWidth="1"/>
    <col min="5" max="5" width="8.00390625" style="20" customWidth="1"/>
    <col min="6" max="16384" width="8.00390625" style="20" customWidth="1"/>
  </cols>
  <sheetData>
    <row r="1" spans="1:4" ht="16.5" customHeight="1">
      <c r="A1" s="312"/>
      <c r="B1" s="32"/>
      <c r="C1" s="32"/>
      <c r="D1" s="313" t="s">
        <v>0</v>
      </c>
    </row>
    <row r="2" spans="1:4" ht="31.5" customHeight="1">
      <c r="A2" s="21" t="s">
        <v>1</v>
      </c>
      <c r="B2" s="314"/>
      <c r="C2" s="314"/>
      <c r="D2" s="314"/>
    </row>
    <row r="3" spans="1:4" s="17" customFormat="1" ht="21" customHeight="1">
      <c r="A3" s="56" t="s">
        <v>2</v>
      </c>
      <c r="B3" s="257"/>
      <c r="C3" s="257"/>
      <c r="D3" s="33" t="s">
        <v>3</v>
      </c>
    </row>
    <row r="4" spans="1:4" s="17" customFormat="1" ht="19.5" customHeight="1">
      <c r="A4" s="40" t="s">
        <v>4</v>
      </c>
      <c r="B4" s="124"/>
      <c r="C4" s="40" t="s">
        <v>5</v>
      </c>
      <c r="D4" s="124"/>
    </row>
    <row r="5" spans="1:4" s="17" customFormat="1" ht="19.5" customHeight="1">
      <c r="A5" s="39" t="s">
        <v>6</v>
      </c>
      <c r="B5" s="39" t="s">
        <v>7</v>
      </c>
      <c r="C5" s="39" t="s">
        <v>8</v>
      </c>
      <c r="D5" s="39" t="s">
        <v>7</v>
      </c>
    </row>
    <row r="6" spans="1:4" s="17" customFormat="1" ht="19.5" customHeight="1">
      <c r="A6" s="43"/>
      <c r="B6" s="43"/>
      <c r="C6" s="43"/>
      <c r="D6" s="43"/>
    </row>
    <row r="7" spans="1:4" s="17" customFormat="1" ht="20.25" customHeight="1">
      <c r="A7" s="264" t="s">
        <v>9</v>
      </c>
      <c r="B7" s="260">
        <v>11355.9</v>
      </c>
      <c r="C7" s="264" t="s">
        <v>10</v>
      </c>
      <c r="D7" s="260"/>
    </row>
    <row r="8" spans="1:4" s="17" customFormat="1" ht="20.25" customHeight="1">
      <c r="A8" s="264" t="s">
        <v>11</v>
      </c>
      <c r="B8" s="260"/>
      <c r="C8" s="264" t="s">
        <v>12</v>
      </c>
      <c r="D8" s="260"/>
    </row>
    <row r="9" spans="1:4" s="17" customFormat="1" ht="20.25" customHeight="1">
      <c r="A9" s="264" t="s">
        <v>13</v>
      </c>
      <c r="B9" s="260"/>
      <c r="C9" s="264" t="s">
        <v>14</v>
      </c>
      <c r="D9" s="260"/>
    </row>
    <row r="10" spans="1:4" s="17" customFormat="1" ht="20.25" customHeight="1">
      <c r="A10" s="264" t="s">
        <v>15</v>
      </c>
      <c r="B10" s="262">
        <v>640</v>
      </c>
      <c r="C10" s="264" t="s">
        <v>16</v>
      </c>
      <c r="D10" s="260"/>
    </row>
    <row r="11" spans="1:4" s="17" customFormat="1" ht="20.25" customHeight="1">
      <c r="A11" s="264" t="s">
        <v>17</v>
      </c>
      <c r="B11" s="262">
        <f>-B12+B13+B14+B15+B16</f>
        <v>1180</v>
      </c>
      <c r="C11" s="264" t="s">
        <v>18</v>
      </c>
      <c r="D11" s="260">
        <v>13108.23</v>
      </c>
    </row>
    <row r="12" spans="1:4" s="17" customFormat="1" ht="20.25" customHeight="1">
      <c r="A12" s="264" t="s">
        <v>19</v>
      </c>
      <c r="B12" s="262"/>
      <c r="C12" s="264" t="s">
        <v>20</v>
      </c>
      <c r="D12" s="260"/>
    </row>
    <row r="13" spans="1:4" s="17" customFormat="1" ht="20.25" customHeight="1">
      <c r="A13" s="264" t="s">
        <v>21</v>
      </c>
      <c r="B13" s="262"/>
      <c r="C13" s="264" t="s">
        <v>22</v>
      </c>
      <c r="D13" s="260"/>
    </row>
    <row r="14" spans="1:4" s="17" customFormat="1" ht="20.25" customHeight="1">
      <c r="A14" s="264" t="s">
        <v>23</v>
      </c>
      <c r="B14" s="262"/>
      <c r="C14" s="264" t="s">
        <v>24</v>
      </c>
      <c r="D14" s="260">
        <v>57.67</v>
      </c>
    </row>
    <row r="15" spans="1:4" s="17" customFormat="1" ht="20.25" customHeight="1">
      <c r="A15" s="315" t="s">
        <v>25</v>
      </c>
      <c r="B15" s="316"/>
      <c r="C15" s="264" t="s">
        <v>26</v>
      </c>
      <c r="D15" s="260">
        <v>10</v>
      </c>
    </row>
    <row r="16" spans="1:4" s="17" customFormat="1" ht="20.25" customHeight="1">
      <c r="A16" s="315" t="s">
        <v>27</v>
      </c>
      <c r="B16" s="317">
        <v>1180</v>
      </c>
      <c r="C16" s="264" t="s">
        <v>28</v>
      </c>
      <c r="D16" s="260"/>
    </row>
    <row r="17" spans="1:4" s="17" customFormat="1" ht="20.25" customHeight="1">
      <c r="A17" s="143"/>
      <c r="B17" s="143"/>
      <c r="C17" s="264" t="s">
        <v>29</v>
      </c>
      <c r="D17" s="260"/>
    </row>
    <row r="18" spans="1:4" s="17" customFormat="1" ht="20.25" customHeight="1">
      <c r="A18" s="143"/>
      <c r="B18" s="143"/>
      <c r="C18" s="264" t="s">
        <v>30</v>
      </c>
      <c r="D18" s="260"/>
    </row>
    <row r="19" spans="1:4" s="17" customFormat="1" ht="20.25" customHeight="1">
      <c r="A19" s="143"/>
      <c r="B19" s="143"/>
      <c r="C19" s="264" t="s">
        <v>31</v>
      </c>
      <c r="D19" s="260"/>
    </row>
    <row r="20" spans="1:4" s="17" customFormat="1" ht="20.25" customHeight="1">
      <c r="A20" s="143"/>
      <c r="B20" s="143"/>
      <c r="C20" s="264" t="s">
        <v>32</v>
      </c>
      <c r="D20" s="260"/>
    </row>
    <row r="21" spans="1:4" s="17" customFormat="1" ht="20.25" customHeight="1">
      <c r="A21" s="143"/>
      <c r="B21" s="143"/>
      <c r="C21" s="264" t="s">
        <v>33</v>
      </c>
      <c r="D21" s="260"/>
    </row>
    <row r="22" spans="1:4" s="17" customFormat="1" ht="20.25" customHeight="1">
      <c r="A22" s="143"/>
      <c r="B22" s="143"/>
      <c r="C22" s="264" t="s">
        <v>34</v>
      </c>
      <c r="D22" s="260"/>
    </row>
    <row r="23" spans="1:4" s="17" customFormat="1" ht="20.25" customHeight="1">
      <c r="A23" s="143"/>
      <c r="B23" s="143"/>
      <c r="C23" s="264" t="s">
        <v>35</v>
      </c>
      <c r="D23" s="260"/>
    </row>
    <row r="24" spans="1:4" s="17" customFormat="1" ht="20.25" customHeight="1">
      <c r="A24" s="143"/>
      <c r="B24" s="143"/>
      <c r="C24" s="264" t="s">
        <v>36</v>
      </c>
      <c r="D24" s="260"/>
    </row>
    <row r="25" spans="1:4" s="17" customFormat="1" ht="20.25" customHeight="1">
      <c r="A25" s="143"/>
      <c r="B25" s="143"/>
      <c r="C25" s="264" t="s">
        <v>37</v>
      </c>
      <c r="D25" s="260"/>
    </row>
    <row r="26" spans="1:4" s="17" customFormat="1" ht="20.25" customHeight="1">
      <c r="A26" s="143"/>
      <c r="B26" s="143"/>
      <c r="C26" s="264" t="s">
        <v>38</v>
      </c>
      <c r="D26" s="260"/>
    </row>
    <row r="27" spans="1:4" s="17" customFormat="1" ht="20.25" customHeight="1">
      <c r="A27" s="143"/>
      <c r="B27" s="143"/>
      <c r="C27" s="264" t="s">
        <v>39</v>
      </c>
      <c r="D27" s="260"/>
    </row>
    <row r="28" spans="1:4" s="17" customFormat="1" ht="20.25" customHeight="1">
      <c r="A28" s="143"/>
      <c r="B28" s="143"/>
      <c r="C28" s="264" t="s">
        <v>40</v>
      </c>
      <c r="D28" s="260"/>
    </row>
    <row r="29" spans="1:4" s="17" customFormat="1" ht="20.25" customHeight="1">
      <c r="A29" s="143"/>
      <c r="B29" s="143"/>
      <c r="C29" s="264" t="s">
        <v>41</v>
      </c>
      <c r="D29" s="260"/>
    </row>
    <row r="30" spans="1:4" s="17" customFormat="1" ht="20.25" customHeight="1">
      <c r="A30" s="318" t="s">
        <v>42</v>
      </c>
      <c r="B30" s="319">
        <f>B7+B8+B9+B10+B11</f>
        <v>13175.9</v>
      </c>
      <c r="C30" s="267" t="s">
        <v>43</v>
      </c>
      <c r="D30" s="320">
        <f>SUM(D7:D29)</f>
        <v>13175.9</v>
      </c>
    </row>
    <row r="31" spans="1:4" s="17" customFormat="1" ht="20.25" customHeight="1">
      <c r="A31" s="315" t="s">
        <v>44</v>
      </c>
      <c r="B31" s="321"/>
      <c r="C31" s="322" t="s">
        <v>45</v>
      </c>
      <c r="D31" s="323"/>
    </row>
    <row r="32" spans="1:4" s="17" customFormat="1" ht="20.25" customHeight="1">
      <c r="A32" s="324" t="s">
        <v>46</v>
      </c>
      <c r="B32" s="319">
        <f>B30+B31</f>
        <v>13175.9</v>
      </c>
      <c r="C32" s="267" t="s">
        <v>47</v>
      </c>
      <c r="D32" s="325">
        <f>D30+D31</f>
        <v>13175.9</v>
      </c>
    </row>
    <row r="34" ht="12">
      <c r="B34" s="254"/>
    </row>
    <row r="35" ht="12">
      <c r="B35" s="254"/>
    </row>
    <row r="36" ht="12">
      <c r="B36" s="255"/>
    </row>
  </sheetData>
  <sheetProtection/>
  <autoFilter ref="H16:H16"/>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sheetPr>
    <pageSetUpPr fitToPage="1"/>
  </sheetPr>
  <dimension ref="A1:J121"/>
  <sheetViews>
    <sheetView workbookViewId="0" topLeftCell="B1">
      <selection activeCell="A6" sqref="A6:J121"/>
    </sheetView>
  </sheetViews>
  <sheetFormatPr defaultColWidth="8.8515625" defaultRowHeight="12.75"/>
  <cols>
    <col min="1" max="1" width="34.28125" style="19" customWidth="1"/>
    <col min="2" max="2" width="29.00390625" style="19" customWidth="1"/>
    <col min="3" max="5" width="23.57421875" style="19" customWidth="1"/>
    <col min="6" max="6" width="11.28125" style="20" customWidth="1"/>
    <col min="7" max="7" width="25.140625" style="19" customWidth="1"/>
    <col min="8" max="8" width="15.57421875" style="20" customWidth="1"/>
    <col min="9" max="9" width="13.421875" style="20" customWidth="1"/>
    <col min="10" max="10" width="18.8515625" style="19" customWidth="1"/>
    <col min="11" max="11" width="9.140625" style="20" customWidth="1"/>
    <col min="12" max="16384" width="9.140625" style="20" bestFit="1" customWidth="1"/>
  </cols>
  <sheetData>
    <row r="1" ht="12" customHeight="1">
      <c r="J1" s="30" t="s">
        <v>491</v>
      </c>
    </row>
    <row r="2" spans="1:10" ht="28.5" customHeight="1">
      <c r="A2" s="21" t="s">
        <v>492</v>
      </c>
      <c r="B2" s="22"/>
      <c r="C2" s="22"/>
      <c r="D2" s="22"/>
      <c r="E2" s="22"/>
      <c r="F2" s="23"/>
      <c r="G2" s="22"/>
      <c r="H2" s="23"/>
      <c r="I2" s="23"/>
      <c r="J2" s="22"/>
    </row>
    <row r="3" s="17" customFormat="1" ht="17.25" customHeight="1">
      <c r="A3" s="24" t="s">
        <v>129</v>
      </c>
    </row>
    <row r="4" spans="1:10" s="17" customFormat="1" ht="44.25" customHeight="1">
      <c r="A4" s="25" t="s">
        <v>493</v>
      </c>
      <c r="B4" s="25" t="s">
        <v>494</v>
      </c>
      <c r="C4" s="25" t="s">
        <v>495</v>
      </c>
      <c r="D4" s="25" t="s">
        <v>496</v>
      </c>
      <c r="E4" s="25" t="s">
        <v>497</v>
      </c>
      <c r="F4" s="26" t="s">
        <v>498</v>
      </c>
      <c r="G4" s="25" t="s">
        <v>499</v>
      </c>
      <c r="H4" s="26" t="s">
        <v>500</v>
      </c>
      <c r="I4" s="26" t="s">
        <v>501</v>
      </c>
      <c r="J4" s="25" t="s">
        <v>502</v>
      </c>
    </row>
    <row r="5" spans="1:10" s="17" customFormat="1" ht="14.25" customHeight="1">
      <c r="A5" s="25">
        <v>1</v>
      </c>
      <c r="B5" s="25">
        <v>2</v>
      </c>
      <c r="C5" s="25">
        <v>3</v>
      </c>
      <c r="D5" s="25">
        <v>4</v>
      </c>
      <c r="E5" s="25">
        <v>5</v>
      </c>
      <c r="F5" s="26">
        <v>6</v>
      </c>
      <c r="G5" s="25">
        <v>7</v>
      </c>
      <c r="H5" s="26">
        <v>8</v>
      </c>
      <c r="I5" s="26">
        <v>9</v>
      </c>
      <c r="J5" s="25">
        <v>10</v>
      </c>
    </row>
    <row r="6" spans="1:10" s="17" customFormat="1" ht="24.75" customHeight="1">
      <c r="A6" s="132" t="s">
        <v>65</v>
      </c>
      <c r="B6" s="133"/>
      <c r="C6" s="133"/>
      <c r="D6" s="133"/>
      <c r="E6" s="134"/>
      <c r="F6" s="135"/>
      <c r="G6" s="134"/>
      <c r="H6" s="135"/>
      <c r="I6" s="135"/>
      <c r="J6" s="134"/>
    </row>
    <row r="7" spans="1:10" s="17" customFormat="1" ht="25.5" customHeight="1">
      <c r="A7" s="132" t="s">
        <v>503</v>
      </c>
      <c r="B7" s="136" t="s">
        <v>66</v>
      </c>
      <c r="C7" s="136" t="s">
        <v>66</v>
      </c>
      <c r="D7" s="136" t="s">
        <v>66</v>
      </c>
      <c r="E7" s="132" t="s">
        <v>66</v>
      </c>
      <c r="F7" s="136" t="s">
        <v>66</v>
      </c>
      <c r="G7" s="132" t="s">
        <v>66</v>
      </c>
      <c r="H7" s="136" t="s">
        <v>66</v>
      </c>
      <c r="I7" s="136" t="s">
        <v>66</v>
      </c>
      <c r="J7" s="132" t="s">
        <v>66</v>
      </c>
    </row>
    <row r="8" spans="1:10" s="18" customFormat="1" ht="22.5" customHeight="1">
      <c r="A8" s="137" t="s">
        <v>504</v>
      </c>
      <c r="B8" s="137" t="s">
        <v>505</v>
      </c>
      <c r="C8" s="136" t="s">
        <v>506</v>
      </c>
      <c r="D8" s="136" t="s">
        <v>507</v>
      </c>
      <c r="E8" s="132" t="s">
        <v>508</v>
      </c>
      <c r="F8" s="136" t="s">
        <v>509</v>
      </c>
      <c r="G8" s="132" t="s">
        <v>510</v>
      </c>
      <c r="H8" s="136" t="s">
        <v>511</v>
      </c>
      <c r="I8" s="136" t="s">
        <v>512</v>
      </c>
      <c r="J8" s="132" t="s">
        <v>513</v>
      </c>
    </row>
    <row r="9" spans="1:10" ht="78.75">
      <c r="A9" s="138"/>
      <c r="B9" s="138"/>
      <c r="C9" s="136" t="s">
        <v>506</v>
      </c>
      <c r="D9" s="136" t="s">
        <v>507</v>
      </c>
      <c r="E9" s="132" t="s">
        <v>514</v>
      </c>
      <c r="F9" s="136" t="s">
        <v>515</v>
      </c>
      <c r="G9" s="132" t="s">
        <v>516</v>
      </c>
      <c r="H9" s="136" t="s">
        <v>517</v>
      </c>
      <c r="I9" s="136" t="s">
        <v>512</v>
      </c>
      <c r="J9" s="132" t="s">
        <v>518</v>
      </c>
    </row>
    <row r="10" spans="1:10" ht="67.5">
      <c r="A10" s="138"/>
      <c r="B10" s="138"/>
      <c r="C10" s="136" t="s">
        <v>506</v>
      </c>
      <c r="D10" s="136" t="s">
        <v>507</v>
      </c>
      <c r="E10" s="132" t="s">
        <v>519</v>
      </c>
      <c r="F10" s="136" t="s">
        <v>509</v>
      </c>
      <c r="G10" s="132" t="s">
        <v>135</v>
      </c>
      <c r="H10" s="136" t="s">
        <v>520</v>
      </c>
      <c r="I10" s="136" t="s">
        <v>512</v>
      </c>
      <c r="J10" s="132" t="s">
        <v>521</v>
      </c>
    </row>
    <row r="11" spans="1:10" ht="22.5">
      <c r="A11" s="138"/>
      <c r="B11" s="138"/>
      <c r="C11" s="136" t="s">
        <v>522</v>
      </c>
      <c r="D11" s="136" t="s">
        <v>523</v>
      </c>
      <c r="E11" s="132" t="s">
        <v>524</v>
      </c>
      <c r="F11" s="136" t="s">
        <v>509</v>
      </c>
      <c r="G11" s="132" t="s">
        <v>525</v>
      </c>
      <c r="H11" s="136" t="s">
        <v>66</v>
      </c>
      <c r="I11" s="136" t="s">
        <v>526</v>
      </c>
      <c r="J11" s="132" t="s">
        <v>527</v>
      </c>
    </row>
    <row r="12" spans="1:10" ht="135">
      <c r="A12" s="138"/>
      <c r="B12" s="138"/>
      <c r="C12" s="136" t="s">
        <v>522</v>
      </c>
      <c r="D12" s="136" t="s">
        <v>523</v>
      </c>
      <c r="E12" s="132" t="s">
        <v>528</v>
      </c>
      <c r="F12" s="136" t="s">
        <v>509</v>
      </c>
      <c r="G12" s="132" t="s">
        <v>529</v>
      </c>
      <c r="H12" s="136" t="s">
        <v>66</v>
      </c>
      <c r="I12" s="136" t="s">
        <v>526</v>
      </c>
      <c r="J12" s="132" t="s">
        <v>530</v>
      </c>
    </row>
    <row r="13" spans="1:10" ht="33.75">
      <c r="A13" s="138"/>
      <c r="B13" s="138"/>
      <c r="C13" s="136" t="s">
        <v>531</v>
      </c>
      <c r="D13" s="136" t="s">
        <v>532</v>
      </c>
      <c r="E13" s="132" t="s">
        <v>533</v>
      </c>
      <c r="F13" s="136" t="s">
        <v>515</v>
      </c>
      <c r="G13" s="132" t="s">
        <v>534</v>
      </c>
      <c r="H13" s="136" t="s">
        <v>535</v>
      </c>
      <c r="I13" s="136" t="s">
        <v>512</v>
      </c>
      <c r="J13" s="132" t="s">
        <v>536</v>
      </c>
    </row>
    <row r="14" spans="1:10" ht="33.75">
      <c r="A14" s="139"/>
      <c r="B14" s="139"/>
      <c r="C14" s="136" t="s">
        <v>531</v>
      </c>
      <c r="D14" s="136" t="s">
        <v>532</v>
      </c>
      <c r="E14" s="132" t="s">
        <v>537</v>
      </c>
      <c r="F14" s="136" t="s">
        <v>515</v>
      </c>
      <c r="G14" s="132" t="s">
        <v>534</v>
      </c>
      <c r="H14" s="136" t="s">
        <v>535</v>
      </c>
      <c r="I14" s="136" t="s">
        <v>512</v>
      </c>
      <c r="J14" s="132" t="s">
        <v>538</v>
      </c>
    </row>
    <row r="15" spans="1:10" ht="78.75">
      <c r="A15" s="137" t="s">
        <v>539</v>
      </c>
      <c r="B15" s="137" t="s">
        <v>505</v>
      </c>
      <c r="C15" s="136" t="s">
        <v>506</v>
      </c>
      <c r="D15" s="136" t="s">
        <v>507</v>
      </c>
      <c r="E15" s="132" t="s">
        <v>508</v>
      </c>
      <c r="F15" s="136" t="s">
        <v>509</v>
      </c>
      <c r="G15" s="132" t="s">
        <v>510</v>
      </c>
      <c r="H15" s="136" t="s">
        <v>511</v>
      </c>
      <c r="I15" s="136" t="s">
        <v>512</v>
      </c>
      <c r="J15" s="132" t="s">
        <v>513</v>
      </c>
    </row>
    <row r="16" spans="1:10" ht="78.75">
      <c r="A16" s="138"/>
      <c r="B16" s="138"/>
      <c r="C16" s="136" t="s">
        <v>506</v>
      </c>
      <c r="D16" s="136" t="s">
        <v>507</v>
      </c>
      <c r="E16" s="132" t="s">
        <v>514</v>
      </c>
      <c r="F16" s="136" t="s">
        <v>515</v>
      </c>
      <c r="G16" s="132" t="s">
        <v>516</v>
      </c>
      <c r="H16" s="136" t="s">
        <v>517</v>
      </c>
      <c r="I16" s="136" t="s">
        <v>512</v>
      </c>
      <c r="J16" s="132" t="s">
        <v>518</v>
      </c>
    </row>
    <row r="17" spans="1:10" ht="67.5">
      <c r="A17" s="138"/>
      <c r="B17" s="138"/>
      <c r="C17" s="136" t="s">
        <v>506</v>
      </c>
      <c r="D17" s="136" t="s">
        <v>507</v>
      </c>
      <c r="E17" s="132" t="s">
        <v>519</v>
      </c>
      <c r="F17" s="136" t="s">
        <v>509</v>
      </c>
      <c r="G17" s="132" t="s">
        <v>135</v>
      </c>
      <c r="H17" s="136" t="s">
        <v>520</v>
      </c>
      <c r="I17" s="136" t="s">
        <v>512</v>
      </c>
      <c r="J17" s="132" t="s">
        <v>521</v>
      </c>
    </row>
    <row r="18" spans="1:10" ht="22.5">
      <c r="A18" s="138"/>
      <c r="B18" s="138"/>
      <c r="C18" s="136" t="s">
        <v>522</v>
      </c>
      <c r="D18" s="136" t="s">
        <v>523</v>
      </c>
      <c r="E18" s="132" t="s">
        <v>524</v>
      </c>
      <c r="F18" s="136" t="s">
        <v>509</v>
      </c>
      <c r="G18" s="132" t="s">
        <v>525</v>
      </c>
      <c r="H18" s="136" t="s">
        <v>66</v>
      </c>
      <c r="I18" s="136" t="s">
        <v>526</v>
      </c>
      <c r="J18" s="132" t="s">
        <v>527</v>
      </c>
    </row>
    <row r="19" spans="1:10" ht="135">
      <c r="A19" s="138"/>
      <c r="B19" s="138"/>
      <c r="C19" s="136" t="s">
        <v>522</v>
      </c>
      <c r="D19" s="136" t="s">
        <v>523</v>
      </c>
      <c r="E19" s="132" t="s">
        <v>528</v>
      </c>
      <c r="F19" s="136" t="s">
        <v>509</v>
      </c>
      <c r="G19" s="132" t="s">
        <v>529</v>
      </c>
      <c r="H19" s="136" t="s">
        <v>66</v>
      </c>
      <c r="I19" s="136" t="s">
        <v>526</v>
      </c>
      <c r="J19" s="132" t="s">
        <v>530</v>
      </c>
    </row>
    <row r="20" spans="1:10" ht="33.75">
      <c r="A20" s="138"/>
      <c r="B20" s="138"/>
      <c r="C20" s="136" t="s">
        <v>531</v>
      </c>
      <c r="D20" s="136" t="s">
        <v>532</v>
      </c>
      <c r="E20" s="132" t="s">
        <v>533</v>
      </c>
      <c r="F20" s="136" t="s">
        <v>515</v>
      </c>
      <c r="G20" s="132" t="s">
        <v>534</v>
      </c>
      <c r="H20" s="136" t="s">
        <v>535</v>
      </c>
      <c r="I20" s="136" t="s">
        <v>512</v>
      </c>
      <c r="J20" s="132" t="s">
        <v>536</v>
      </c>
    </row>
    <row r="21" spans="1:10" ht="33.75">
      <c r="A21" s="139"/>
      <c r="B21" s="139"/>
      <c r="C21" s="136" t="s">
        <v>531</v>
      </c>
      <c r="D21" s="136" t="s">
        <v>532</v>
      </c>
      <c r="E21" s="132" t="s">
        <v>537</v>
      </c>
      <c r="F21" s="136" t="s">
        <v>515</v>
      </c>
      <c r="G21" s="132" t="s">
        <v>534</v>
      </c>
      <c r="H21" s="136" t="s">
        <v>535</v>
      </c>
      <c r="I21" s="136" t="s">
        <v>512</v>
      </c>
      <c r="J21" s="132" t="s">
        <v>538</v>
      </c>
    </row>
    <row r="22" spans="1:10" ht="78.75">
      <c r="A22" s="137" t="s">
        <v>540</v>
      </c>
      <c r="B22" s="137" t="s">
        <v>505</v>
      </c>
      <c r="C22" s="136" t="s">
        <v>506</v>
      </c>
      <c r="D22" s="136" t="s">
        <v>507</v>
      </c>
      <c r="E22" s="132" t="s">
        <v>508</v>
      </c>
      <c r="F22" s="136" t="s">
        <v>509</v>
      </c>
      <c r="G22" s="132" t="s">
        <v>510</v>
      </c>
      <c r="H22" s="136" t="s">
        <v>511</v>
      </c>
      <c r="I22" s="136" t="s">
        <v>512</v>
      </c>
      <c r="J22" s="132" t="s">
        <v>513</v>
      </c>
    </row>
    <row r="23" spans="1:10" ht="78.75">
      <c r="A23" s="138"/>
      <c r="B23" s="138"/>
      <c r="C23" s="136" t="s">
        <v>506</v>
      </c>
      <c r="D23" s="136" t="s">
        <v>507</v>
      </c>
      <c r="E23" s="132" t="s">
        <v>514</v>
      </c>
      <c r="F23" s="136" t="s">
        <v>515</v>
      </c>
      <c r="G23" s="132" t="s">
        <v>516</v>
      </c>
      <c r="H23" s="136" t="s">
        <v>517</v>
      </c>
      <c r="I23" s="136" t="s">
        <v>512</v>
      </c>
      <c r="J23" s="132" t="s">
        <v>518</v>
      </c>
    </row>
    <row r="24" spans="1:10" ht="67.5">
      <c r="A24" s="138"/>
      <c r="B24" s="138"/>
      <c r="C24" s="136" t="s">
        <v>506</v>
      </c>
      <c r="D24" s="136" t="s">
        <v>507</v>
      </c>
      <c r="E24" s="132" t="s">
        <v>519</v>
      </c>
      <c r="F24" s="136" t="s">
        <v>509</v>
      </c>
      <c r="G24" s="132" t="s">
        <v>135</v>
      </c>
      <c r="H24" s="136" t="s">
        <v>520</v>
      </c>
      <c r="I24" s="136" t="s">
        <v>512</v>
      </c>
      <c r="J24" s="132" t="s">
        <v>521</v>
      </c>
    </row>
    <row r="25" spans="1:10" ht="22.5">
      <c r="A25" s="138"/>
      <c r="B25" s="138"/>
      <c r="C25" s="136" t="s">
        <v>522</v>
      </c>
      <c r="D25" s="136" t="s">
        <v>523</v>
      </c>
      <c r="E25" s="132" t="s">
        <v>524</v>
      </c>
      <c r="F25" s="136" t="s">
        <v>509</v>
      </c>
      <c r="G25" s="132" t="s">
        <v>525</v>
      </c>
      <c r="H25" s="136" t="s">
        <v>66</v>
      </c>
      <c r="I25" s="136" t="s">
        <v>526</v>
      </c>
      <c r="J25" s="132" t="s">
        <v>527</v>
      </c>
    </row>
    <row r="26" spans="1:10" ht="135">
      <c r="A26" s="138"/>
      <c r="B26" s="138"/>
      <c r="C26" s="136" t="s">
        <v>522</v>
      </c>
      <c r="D26" s="136" t="s">
        <v>523</v>
      </c>
      <c r="E26" s="132" t="s">
        <v>528</v>
      </c>
      <c r="F26" s="136" t="s">
        <v>509</v>
      </c>
      <c r="G26" s="132" t="s">
        <v>529</v>
      </c>
      <c r="H26" s="136" t="s">
        <v>66</v>
      </c>
      <c r="I26" s="136" t="s">
        <v>526</v>
      </c>
      <c r="J26" s="132" t="s">
        <v>530</v>
      </c>
    </row>
    <row r="27" spans="1:10" ht="33.75">
      <c r="A27" s="138"/>
      <c r="B27" s="138"/>
      <c r="C27" s="136" t="s">
        <v>531</v>
      </c>
      <c r="D27" s="136" t="s">
        <v>532</v>
      </c>
      <c r="E27" s="132" t="s">
        <v>533</v>
      </c>
      <c r="F27" s="136" t="s">
        <v>515</v>
      </c>
      <c r="G27" s="132" t="s">
        <v>534</v>
      </c>
      <c r="H27" s="136" t="s">
        <v>535</v>
      </c>
      <c r="I27" s="136" t="s">
        <v>512</v>
      </c>
      <c r="J27" s="132" t="s">
        <v>536</v>
      </c>
    </row>
    <row r="28" spans="1:10" ht="33.75">
      <c r="A28" s="139"/>
      <c r="B28" s="139"/>
      <c r="C28" s="136" t="s">
        <v>531</v>
      </c>
      <c r="D28" s="136" t="s">
        <v>532</v>
      </c>
      <c r="E28" s="132" t="s">
        <v>537</v>
      </c>
      <c r="F28" s="136" t="s">
        <v>515</v>
      </c>
      <c r="G28" s="132" t="s">
        <v>534</v>
      </c>
      <c r="H28" s="136" t="s">
        <v>535</v>
      </c>
      <c r="I28" s="136" t="s">
        <v>512</v>
      </c>
      <c r="J28" s="132" t="s">
        <v>538</v>
      </c>
    </row>
    <row r="29" spans="1:10" ht="56.25">
      <c r="A29" s="137" t="s">
        <v>541</v>
      </c>
      <c r="B29" s="137" t="s">
        <v>505</v>
      </c>
      <c r="C29" s="136" t="s">
        <v>506</v>
      </c>
      <c r="D29" s="136" t="s">
        <v>507</v>
      </c>
      <c r="E29" s="132" t="s">
        <v>542</v>
      </c>
      <c r="F29" s="136" t="s">
        <v>509</v>
      </c>
      <c r="G29" s="132" t="s">
        <v>516</v>
      </c>
      <c r="H29" s="136" t="s">
        <v>511</v>
      </c>
      <c r="I29" s="136" t="s">
        <v>512</v>
      </c>
      <c r="J29" s="132" t="s">
        <v>543</v>
      </c>
    </row>
    <row r="30" spans="1:10" ht="67.5">
      <c r="A30" s="138"/>
      <c r="B30" s="138"/>
      <c r="C30" s="136" t="s">
        <v>506</v>
      </c>
      <c r="D30" s="136" t="s">
        <v>507</v>
      </c>
      <c r="E30" s="132" t="s">
        <v>544</v>
      </c>
      <c r="F30" s="136" t="s">
        <v>509</v>
      </c>
      <c r="G30" s="132" t="s">
        <v>510</v>
      </c>
      <c r="H30" s="136" t="s">
        <v>511</v>
      </c>
      <c r="I30" s="136" t="s">
        <v>512</v>
      </c>
      <c r="J30" s="132" t="s">
        <v>545</v>
      </c>
    </row>
    <row r="31" spans="1:10" ht="33.75">
      <c r="A31" s="138"/>
      <c r="B31" s="138"/>
      <c r="C31" s="136" t="s">
        <v>506</v>
      </c>
      <c r="D31" s="136" t="s">
        <v>507</v>
      </c>
      <c r="E31" s="132" t="s">
        <v>546</v>
      </c>
      <c r="F31" s="136" t="s">
        <v>509</v>
      </c>
      <c r="G31" s="132" t="s">
        <v>547</v>
      </c>
      <c r="H31" s="136" t="s">
        <v>511</v>
      </c>
      <c r="I31" s="136" t="s">
        <v>512</v>
      </c>
      <c r="J31" s="132" t="s">
        <v>548</v>
      </c>
    </row>
    <row r="32" spans="1:10" ht="22.5">
      <c r="A32" s="138"/>
      <c r="B32" s="138"/>
      <c r="C32" s="136" t="s">
        <v>522</v>
      </c>
      <c r="D32" s="136" t="s">
        <v>523</v>
      </c>
      <c r="E32" s="132" t="s">
        <v>524</v>
      </c>
      <c r="F32" s="136" t="s">
        <v>509</v>
      </c>
      <c r="G32" s="132" t="s">
        <v>525</v>
      </c>
      <c r="H32" s="136" t="s">
        <v>66</v>
      </c>
      <c r="I32" s="136" t="s">
        <v>526</v>
      </c>
      <c r="J32" s="132" t="s">
        <v>549</v>
      </c>
    </row>
    <row r="33" spans="1:10" ht="33.75">
      <c r="A33" s="138"/>
      <c r="B33" s="138"/>
      <c r="C33" s="136" t="s">
        <v>531</v>
      </c>
      <c r="D33" s="136" t="s">
        <v>532</v>
      </c>
      <c r="E33" s="132" t="s">
        <v>537</v>
      </c>
      <c r="F33" s="136" t="s">
        <v>515</v>
      </c>
      <c r="G33" s="132" t="s">
        <v>534</v>
      </c>
      <c r="H33" s="136" t="s">
        <v>535</v>
      </c>
      <c r="I33" s="136" t="s">
        <v>512</v>
      </c>
      <c r="J33" s="132" t="s">
        <v>550</v>
      </c>
    </row>
    <row r="34" spans="1:10" ht="33.75">
      <c r="A34" s="139"/>
      <c r="B34" s="139"/>
      <c r="C34" s="136" t="s">
        <v>531</v>
      </c>
      <c r="D34" s="136" t="s">
        <v>532</v>
      </c>
      <c r="E34" s="132" t="s">
        <v>533</v>
      </c>
      <c r="F34" s="136" t="s">
        <v>515</v>
      </c>
      <c r="G34" s="132" t="s">
        <v>534</v>
      </c>
      <c r="H34" s="136" t="s">
        <v>535</v>
      </c>
      <c r="I34" s="136" t="s">
        <v>512</v>
      </c>
      <c r="J34" s="132" t="s">
        <v>536</v>
      </c>
    </row>
    <row r="35" spans="1:10" ht="45">
      <c r="A35" s="137" t="s">
        <v>551</v>
      </c>
      <c r="B35" s="137" t="s">
        <v>552</v>
      </c>
      <c r="C35" s="136" t="s">
        <v>506</v>
      </c>
      <c r="D35" s="136" t="s">
        <v>507</v>
      </c>
      <c r="E35" s="132" t="s">
        <v>553</v>
      </c>
      <c r="F35" s="136" t="s">
        <v>515</v>
      </c>
      <c r="G35" s="132" t="s">
        <v>554</v>
      </c>
      <c r="H35" s="136" t="s">
        <v>511</v>
      </c>
      <c r="I35" s="136" t="s">
        <v>512</v>
      </c>
      <c r="J35" s="132" t="s">
        <v>555</v>
      </c>
    </row>
    <row r="36" spans="1:10" ht="45">
      <c r="A36" s="138"/>
      <c r="B36" s="138"/>
      <c r="C36" s="136" t="s">
        <v>506</v>
      </c>
      <c r="D36" s="136" t="s">
        <v>507</v>
      </c>
      <c r="E36" s="132" t="s">
        <v>553</v>
      </c>
      <c r="F36" s="136" t="s">
        <v>515</v>
      </c>
      <c r="G36" s="132" t="s">
        <v>554</v>
      </c>
      <c r="H36" s="136" t="s">
        <v>511</v>
      </c>
      <c r="I36" s="136" t="s">
        <v>512</v>
      </c>
      <c r="J36" s="132" t="s">
        <v>555</v>
      </c>
    </row>
    <row r="37" spans="1:10" ht="45">
      <c r="A37" s="138"/>
      <c r="B37" s="138"/>
      <c r="C37" s="136" t="s">
        <v>506</v>
      </c>
      <c r="D37" s="136" t="s">
        <v>556</v>
      </c>
      <c r="E37" s="132" t="s">
        <v>557</v>
      </c>
      <c r="F37" s="136" t="s">
        <v>515</v>
      </c>
      <c r="G37" s="132" t="s">
        <v>558</v>
      </c>
      <c r="H37" s="136" t="s">
        <v>535</v>
      </c>
      <c r="I37" s="136" t="s">
        <v>512</v>
      </c>
      <c r="J37" s="132" t="s">
        <v>559</v>
      </c>
    </row>
    <row r="38" spans="1:10" ht="45">
      <c r="A38" s="138"/>
      <c r="B38" s="138"/>
      <c r="C38" s="136" t="s">
        <v>506</v>
      </c>
      <c r="D38" s="136" t="s">
        <v>556</v>
      </c>
      <c r="E38" s="132" t="s">
        <v>557</v>
      </c>
      <c r="F38" s="136" t="s">
        <v>515</v>
      </c>
      <c r="G38" s="132" t="s">
        <v>558</v>
      </c>
      <c r="H38" s="136" t="s">
        <v>535</v>
      </c>
      <c r="I38" s="136" t="s">
        <v>512</v>
      </c>
      <c r="J38" s="132" t="s">
        <v>559</v>
      </c>
    </row>
    <row r="39" spans="1:10" ht="45">
      <c r="A39" s="138"/>
      <c r="B39" s="138"/>
      <c r="C39" s="136" t="s">
        <v>506</v>
      </c>
      <c r="D39" s="136" t="s">
        <v>556</v>
      </c>
      <c r="E39" s="132" t="s">
        <v>560</v>
      </c>
      <c r="F39" s="136" t="s">
        <v>509</v>
      </c>
      <c r="G39" s="132" t="s">
        <v>561</v>
      </c>
      <c r="H39" s="136" t="s">
        <v>535</v>
      </c>
      <c r="I39" s="136" t="s">
        <v>512</v>
      </c>
      <c r="J39" s="132" t="s">
        <v>562</v>
      </c>
    </row>
    <row r="40" spans="1:10" ht="45">
      <c r="A40" s="138"/>
      <c r="B40" s="138"/>
      <c r="C40" s="136" t="s">
        <v>506</v>
      </c>
      <c r="D40" s="136" t="s">
        <v>556</v>
      </c>
      <c r="E40" s="132" t="s">
        <v>560</v>
      </c>
      <c r="F40" s="136" t="s">
        <v>509</v>
      </c>
      <c r="G40" s="132" t="s">
        <v>561</v>
      </c>
      <c r="H40" s="136" t="s">
        <v>535</v>
      </c>
      <c r="I40" s="136" t="s">
        <v>512</v>
      </c>
      <c r="J40" s="132" t="s">
        <v>562</v>
      </c>
    </row>
    <row r="41" spans="1:10" ht="56.25">
      <c r="A41" s="138"/>
      <c r="B41" s="138"/>
      <c r="C41" s="136" t="s">
        <v>506</v>
      </c>
      <c r="D41" s="136" t="s">
        <v>563</v>
      </c>
      <c r="E41" s="132" t="s">
        <v>564</v>
      </c>
      <c r="F41" s="136" t="s">
        <v>509</v>
      </c>
      <c r="G41" s="132" t="s">
        <v>561</v>
      </c>
      <c r="H41" s="136" t="s">
        <v>535</v>
      </c>
      <c r="I41" s="136" t="s">
        <v>512</v>
      </c>
      <c r="J41" s="132" t="s">
        <v>565</v>
      </c>
    </row>
    <row r="42" spans="1:10" ht="56.25">
      <c r="A42" s="138"/>
      <c r="B42" s="138"/>
      <c r="C42" s="136" t="s">
        <v>506</v>
      </c>
      <c r="D42" s="136" t="s">
        <v>563</v>
      </c>
      <c r="E42" s="132" t="s">
        <v>564</v>
      </c>
      <c r="F42" s="136" t="s">
        <v>509</v>
      </c>
      <c r="G42" s="132" t="s">
        <v>561</v>
      </c>
      <c r="H42" s="136" t="s">
        <v>535</v>
      </c>
      <c r="I42" s="136" t="s">
        <v>512</v>
      </c>
      <c r="J42" s="132" t="s">
        <v>565</v>
      </c>
    </row>
    <row r="43" spans="1:10" ht="56.25">
      <c r="A43" s="138"/>
      <c r="B43" s="138"/>
      <c r="C43" s="136" t="s">
        <v>522</v>
      </c>
      <c r="D43" s="136" t="s">
        <v>523</v>
      </c>
      <c r="E43" s="132" t="s">
        <v>566</v>
      </c>
      <c r="F43" s="136" t="s">
        <v>509</v>
      </c>
      <c r="G43" s="132" t="s">
        <v>567</v>
      </c>
      <c r="H43" s="136" t="s">
        <v>66</v>
      </c>
      <c r="I43" s="136" t="s">
        <v>526</v>
      </c>
      <c r="J43" s="132" t="s">
        <v>568</v>
      </c>
    </row>
    <row r="44" spans="1:10" ht="56.25">
      <c r="A44" s="138"/>
      <c r="B44" s="138"/>
      <c r="C44" s="136" t="s">
        <v>522</v>
      </c>
      <c r="D44" s="136" t="s">
        <v>523</v>
      </c>
      <c r="E44" s="132" t="s">
        <v>566</v>
      </c>
      <c r="F44" s="136" t="s">
        <v>509</v>
      </c>
      <c r="G44" s="132" t="s">
        <v>567</v>
      </c>
      <c r="H44" s="136" t="s">
        <v>66</v>
      </c>
      <c r="I44" s="136" t="s">
        <v>526</v>
      </c>
      <c r="J44" s="132" t="s">
        <v>568</v>
      </c>
    </row>
    <row r="45" spans="1:10" ht="67.5">
      <c r="A45" s="138"/>
      <c r="B45" s="138"/>
      <c r="C45" s="136" t="s">
        <v>522</v>
      </c>
      <c r="D45" s="136" t="s">
        <v>569</v>
      </c>
      <c r="E45" s="132" t="s">
        <v>570</v>
      </c>
      <c r="F45" s="136" t="s">
        <v>509</v>
      </c>
      <c r="G45" s="132" t="s">
        <v>567</v>
      </c>
      <c r="H45" s="136" t="s">
        <v>66</v>
      </c>
      <c r="I45" s="136" t="s">
        <v>526</v>
      </c>
      <c r="J45" s="132" t="s">
        <v>571</v>
      </c>
    </row>
    <row r="46" spans="1:10" ht="67.5">
      <c r="A46" s="138"/>
      <c r="B46" s="138"/>
      <c r="C46" s="136" t="s">
        <v>522</v>
      </c>
      <c r="D46" s="136" t="s">
        <v>569</v>
      </c>
      <c r="E46" s="132" t="s">
        <v>570</v>
      </c>
      <c r="F46" s="136" t="s">
        <v>509</v>
      </c>
      <c r="G46" s="132" t="s">
        <v>567</v>
      </c>
      <c r="H46" s="136" t="s">
        <v>66</v>
      </c>
      <c r="I46" s="136" t="s">
        <v>526</v>
      </c>
      <c r="J46" s="132" t="s">
        <v>571</v>
      </c>
    </row>
    <row r="47" spans="1:10" ht="67.5">
      <c r="A47" s="138"/>
      <c r="B47" s="138"/>
      <c r="C47" s="136" t="s">
        <v>522</v>
      </c>
      <c r="D47" s="136" t="s">
        <v>569</v>
      </c>
      <c r="E47" s="132" t="s">
        <v>572</v>
      </c>
      <c r="F47" s="136" t="s">
        <v>509</v>
      </c>
      <c r="G47" s="132" t="s">
        <v>567</v>
      </c>
      <c r="H47" s="136" t="s">
        <v>66</v>
      </c>
      <c r="I47" s="136" t="s">
        <v>526</v>
      </c>
      <c r="J47" s="132" t="s">
        <v>573</v>
      </c>
    </row>
    <row r="48" spans="1:10" ht="67.5">
      <c r="A48" s="138"/>
      <c r="B48" s="138"/>
      <c r="C48" s="136" t="s">
        <v>522</v>
      </c>
      <c r="D48" s="136" t="s">
        <v>569</v>
      </c>
      <c r="E48" s="132" t="s">
        <v>572</v>
      </c>
      <c r="F48" s="136" t="s">
        <v>509</v>
      </c>
      <c r="G48" s="132" t="s">
        <v>567</v>
      </c>
      <c r="H48" s="136" t="s">
        <v>66</v>
      </c>
      <c r="I48" s="136" t="s">
        <v>526</v>
      </c>
      <c r="J48" s="132" t="s">
        <v>573</v>
      </c>
    </row>
    <row r="49" spans="1:10" ht="78.75">
      <c r="A49" s="138"/>
      <c r="B49" s="138"/>
      <c r="C49" s="136" t="s">
        <v>531</v>
      </c>
      <c r="D49" s="136" t="s">
        <v>532</v>
      </c>
      <c r="E49" s="132" t="s">
        <v>574</v>
      </c>
      <c r="F49" s="136" t="s">
        <v>515</v>
      </c>
      <c r="G49" s="132" t="s">
        <v>558</v>
      </c>
      <c r="H49" s="136" t="s">
        <v>535</v>
      </c>
      <c r="I49" s="136" t="s">
        <v>512</v>
      </c>
      <c r="J49" s="132" t="s">
        <v>575</v>
      </c>
    </row>
    <row r="50" spans="1:10" ht="78.75">
      <c r="A50" s="139"/>
      <c r="B50" s="139"/>
      <c r="C50" s="136" t="s">
        <v>531</v>
      </c>
      <c r="D50" s="136" t="s">
        <v>532</v>
      </c>
      <c r="E50" s="132" t="s">
        <v>574</v>
      </c>
      <c r="F50" s="136" t="s">
        <v>515</v>
      </c>
      <c r="G50" s="132" t="s">
        <v>558</v>
      </c>
      <c r="H50" s="136" t="s">
        <v>535</v>
      </c>
      <c r="I50" s="136" t="s">
        <v>512</v>
      </c>
      <c r="J50" s="132" t="s">
        <v>575</v>
      </c>
    </row>
    <row r="51" spans="1:10" ht="56.25">
      <c r="A51" s="137" t="s">
        <v>576</v>
      </c>
      <c r="B51" s="137" t="s">
        <v>505</v>
      </c>
      <c r="C51" s="136" t="s">
        <v>506</v>
      </c>
      <c r="D51" s="136" t="s">
        <v>507</v>
      </c>
      <c r="E51" s="132" t="s">
        <v>542</v>
      </c>
      <c r="F51" s="136" t="s">
        <v>509</v>
      </c>
      <c r="G51" s="132" t="s">
        <v>516</v>
      </c>
      <c r="H51" s="136" t="s">
        <v>511</v>
      </c>
      <c r="I51" s="136" t="s">
        <v>512</v>
      </c>
      <c r="J51" s="132" t="s">
        <v>543</v>
      </c>
    </row>
    <row r="52" spans="1:10" ht="67.5">
      <c r="A52" s="138"/>
      <c r="B52" s="138"/>
      <c r="C52" s="136" t="s">
        <v>506</v>
      </c>
      <c r="D52" s="136" t="s">
        <v>507</v>
      </c>
      <c r="E52" s="132" t="s">
        <v>544</v>
      </c>
      <c r="F52" s="136" t="s">
        <v>509</v>
      </c>
      <c r="G52" s="132" t="s">
        <v>510</v>
      </c>
      <c r="H52" s="136" t="s">
        <v>511</v>
      </c>
      <c r="I52" s="136" t="s">
        <v>512</v>
      </c>
      <c r="J52" s="132" t="s">
        <v>545</v>
      </c>
    </row>
    <row r="53" spans="1:10" ht="33.75">
      <c r="A53" s="138"/>
      <c r="B53" s="138"/>
      <c r="C53" s="136" t="s">
        <v>506</v>
      </c>
      <c r="D53" s="136" t="s">
        <v>507</v>
      </c>
      <c r="E53" s="132" t="s">
        <v>546</v>
      </c>
      <c r="F53" s="136" t="s">
        <v>509</v>
      </c>
      <c r="G53" s="132" t="s">
        <v>547</v>
      </c>
      <c r="H53" s="136" t="s">
        <v>511</v>
      </c>
      <c r="I53" s="136" t="s">
        <v>512</v>
      </c>
      <c r="J53" s="132" t="s">
        <v>548</v>
      </c>
    </row>
    <row r="54" spans="1:10" ht="22.5">
      <c r="A54" s="138"/>
      <c r="B54" s="138"/>
      <c r="C54" s="136" t="s">
        <v>522</v>
      </c>
      <c r="D54" s="136" t="s">
        <v>523</v>
      </c>
      <c r="E54" s="132" t="s">
        <v>524</v>
      </c>
      <c r="F54" s="136" t="s">
        <v>509</v>
      </c>
      <c r="G54" s="132" t="s">
        <v>525</v>
      </c>
      <c r="H54" s="136" t="s">
        <v>66</v>
      </c>
      <c r="I54" s="136" t="s">
        <v>526</v>
      </c>
      <c r="J54" s="132" t="s">
        <v>549</v>
      </c>
    </row>
    <row r="55" spans="1:10" ht="33.75">
      <c r="A55" s="138"/>
      <c r="B55" s="138"/>
      <c r="C55" s="136" t="s">
        <v>531</v>
      </c>
      <c r="D55" s="136" t="s">
        <v>532</v>
      </c>
      <c r="E55" s="132" t="s">
        <v>537</v>
      </c>
      <c r="F55" s="136" t="s">
        <v>515</v>
      </c>
      <c r="G55" s="132" t="s">
        <v>534</v>
      </c>
      <c r="H55" s="136" t="s">
        <v>535</v>
      </c>
      <c r="I55" s="136" t="s">
        <v>512</v>
      </c>
      <c r="J55" s="132" t="s">
        <v>550</v>
      </c>
    </row>
    <row r="56" spans="1:10" ht="33.75">
      <c r="A56" s="139"/>
      <c r="B56" s="139"/>
      <c r="C56" s="136" t="s">
        <v>531</v>
      </c>
      <c r="D56" s="136" t="s">
        <v>532</v>
      </c>
      <c r="E56" s="132" t="s">
        <v>533</v>
      </c>
      <c r="F56" s="136" t="s">
        <v>515</v>
      </c>
      <c r="G56" s="132" t="s">
        <v>534</v>
      </c>
      <c r="H56" s="136" t="s">
        <v>535</v>
      </c>
      <c r="I56" s="136" t="s">
        <v>512</v>
      </c>
      <c r="J56" s="132" t="s">
        <v>536</v>
      </c>
    </row>
    <row r="57" spans="1:10" ht="56.25">
      <c r="A57" s="137" t="s">
        <v>577</v>
      </c>
      <c r="B57" s="137" t="s">
        <v>505</v>
      </c>
      <c r="C57" s="136" t="s">
        <v>506</v>
      </c>
      <c r="D57" s="136" t="s">
        <v>507</v>
      </c>
      <c r="E57" s="132" t="s">
        <v>542</v>
      </c>
      <c r="F57" s="136" t="s">
        <v>509</v>
      </c>
      <c r="G57" s="132" t="s">
        <v>516</v>
      </c>
      <c r="H57" s="136" t="s">
        <v>511</v>
      </c>
      <c r="I57" s="136" t="s">
        <v>512</v>
      </c>
      <c r="J57" s="132" t="s">
        <v>543</v>
      </c>
    </row>
    <row r="58" spans="1:10" ht="67.5">
      <c r="A58" s="138"/>
      <c r="B58" s="138"/>
      <c r="C58" s="136" t="s">
        <v>506</v>
      </c>
      <c r="D58" s="136" t="s">
        <v>507</v>
      </c>
      <c r="E58" s="132" t="s">
        <v>544</v>
      </c>
      <c r="F58" s="136" t="s">
        <v>509</v>
      </c>
      <c r="G58" s="132" t="s">
        <v>510</v>
      </c>
      <c r="H58" s="136" t="s">
        <v>511</v>
      </c>
      <c r="I58" s="136" t="s">
        <v>512</v>
      </c>
      <c r="J58" s="132" t="s">
        <v>545</v>
      </c>
    </row>
    <row r="59" spans="1:10" ht="33.75">
      <c r="A59" s="138"/>
      <c r="B59" s="138"/>
      <c r="C59" s="136" t="s">
        <v>506</v>
      </c>
      <c r="D59" s="136" t="s">
        <v>507</v>
      </c>
      <c r="E59" s="132" t="s">
        <v>546</v>
      </c>
      <c r="F59" s="136" t="s">
        <v>509</v>
      </c>
      <c r="G59" s="132" t="s">
        <v>547</v>
      </c>
      <c r="H59" s="136" t="s">
        <v>511</v>
      </c>
      <c r="I59" s="136" t="s">
        <v>512</v>
      </c>
      <c r="J59" s="132" t="s">
        <v>548</v>
      </c>
    </row>
    <row r="60" spans="1:10" ht="22.5">
      <c r="A60" s="138"/>
      <c r="B60" s="138"/>
      <c r="C60" s="136" t="s">
        <v>522</v>
      </c>
      <c r="D60" s="136" t="s">
        <v>523</v>
      </c>
      <c r="E60" s="132" t="s">
        <v>524</v>
      </c>
      <c r="F60" s="136" t="s">
        <v>509</v>
      </c>
      <c r="G60" s="132" t="s">
        <v>525</v>
      </c>
      <c r="H60" s="136" t="s">
        <v>66</v>
      </c>
      <c r="I60" s="136" t="s">
        <v>526</v>
      </c>
      <c r="J60" s="132" t="s">
        <v>549</v>
      </c>
    </row>
    <row r="61" spans="1:10" ht="33.75">
      <c r="A61" s="138"/>
      <c r="B61" s="138"/>
      <c r="C61" s="136" t="s">
        <v>531</v>
      </c>
      <c r="D61" s="136" t="s">
        <v>532</v>
      </c>
      <c r="E61" s="132" t="s">
        <v>537</v>
      </c>
      <c r="F61" s="136" t="s">
        <v>515</v>
      </c>
      <c r="G61" s="132" t="s">
        <v>534</v>
      </c>
      <c r="H61" s="136" t="s">
        <v>535</v>
      </c>
      <c r="I61" s="136" t="s">
        <v>512</v>
      </c>
      <c r="J61" s="132" t="s">
        <v>550</v>
      </c>
    </row>
    <row r="62" spans="1:10" ht="33.75">
      <c r="A62" s="139"/>
      <c r="B62" s="139"/>
      <c r="C62" s="136" t="s">
        <v>531</v>
      </c>
      <c r="D62" s="136" t="s">
        <v>532</v>
      </c>
      <c r="E62" s="132" t="s">
        <v>533</v>
      </c>
      <c r="F62" s="136" t="s">
        <v>515</v>
      </c>
      <c r="G62" s="132" t="s">
        <v>534</v>
      </c>
      <c r="H62" s="136" t="s">
        <v>535</v>
      </c>
      <c r="I62" s="136" t="s">
        <v>512</v>
      </c>
      <c r="J62" s="132" t="s">
        <v>536</v>
      </c>
    </row>
    <row r="63" spans="1:10" ht="78.75">
      <c r="A63" s="137" t="s">
        <v>578</v>
      </c>
      <c r="B63" s="137" t="s">
        <v>505</v>
      </c>
      <c r="C63" s="136" t="s">
        <v>506</v>
      </c>
      <c r="D63" s="136" t="s">
        <v>507</v>
      </c>
      <c r="E63" s="132" t="s">
        <v>508</v>
      </c>
      <c r="F63" s="136" t="s">
        <v>509</v>
      </c>
      <c r="G63" s="132" t="s">
        <v>510</v>
      </c>
      <c r="H63" s="136" t="s">
        <v>511</v>
      </c>
      <c r="I63" s="136" t="s">
        <v>512</v>
      </c>
      <c r="J63" s="132" t="s">
        <v>513</v>
      </c>
    </row>
    <row r="64" spans="1:10" ht="78.75">
      <c r="A64" s="138"/>
      <c r="B64" s="138"/>
      <c r="C64" s="136" t="s">
        <v>506</v>
      </c>
      <c r="D64" s="136" t="s">
        <v>507</v>
      </c>
      <c r="E64" s="132" t="s">
        <v>514</v>
      </c>
      <c r="F64" s="136" t="s">
        <v>515</v>
      </c>
      <c r="G64" s="132" t="s">
        <v>516</v>
      </c>
      <c r="H64" s="136" t="s">
        <v>517</v>
      </c>
      <c r="I64" s="136" t="s">
        <v>512</v>
      </c>
      <c r="J64" s="132" t="s">
        <v>518</v>
      </c>
    </row>
    <row r="65" spans="1:10" ht="67.5">
      <c r="A65" s="138"/>
      <c r="B65" s="138"/>
      <c r="C65" s="136" t="s">
        <v>506</v>
      </c>
      <c r="D65" s="136" t="s">
        <v>507</v>
      </c>
      <c r="E65" s="132" t="s">
        <v>519</v>
      </c>
      <c r="F65" s="136" t="s">
        <v>509</v>
      </c>
      <c r="G65" s="132" t="s">
        <v>135</v>
      </c>
      <c r="H65" s="136" t="s">
        <v>520</v>
      </c>
      <c r="I65" s="136" t="s">
        <v>512</v>
      </c>
      <c r="J65" s="132" t="s">
        <v>521</v>
      </c>
    </row>
    <row r="66" spans="1:10" ht="22.5">
      <c r="A66" s="138"/>
      <c r="B66" s="138"/>
      <c r="C66" s="136" t="s">
        <v>522</v>
      </c>
      <c r="D66" s="136" t="s">
        <v>523</v>
      </c>
      <c r="E66" s="132" t="s">
        <v>524</v>
      </c>
      <c r="F66" s="136" t="s">
        <v>509</v>
      </c>
      <c r="G66" s="132" t="s">
        <v>525</v>
      </c>
      <c r="H66" s="136" t="s">
        <v>66</v>
      </c>
      <c r="I66" s="136" t="s">
        <v>526</v>
      </c>
      <c r="J66" s="132" t="s">
        <v>527</v>
      </c>
    </row>
    <row r="67" spans="1:10" ht="135">
      <c r="A67" s="138"/>
      <c r="B67" s="138"/>
      <c r="C67" s="136" t="s">
        <v>522</v>
      </c>
      <c r="D67" s="136" t="s">
        <v>523</v>
      </c>
      <c r="E67" s="132" t="s">
        <v>528</v>
      </c>
      <c r="F67" s="136" t="s">
        <v>509</v>
      </c>
      <c r="G67" s="132" t="s">
        <v>529</v>
      </c>
      <c r="H67" s="136" t="s">
        <v>66</v>
      </c>
      <c r="I67" s="136" t="s">
        <v>526</v>
      </c>
      <c r="J67" s="132" t="s">
        <v>530</v>
      </c>
    </row>
    <row r="68" spans="1:10" ht="33.75">
      <c r="A68" s="138"/>
      <c r="B68" s="138"/>
      <c r="C68" s="136" t="s">
        <v>531</v>
      </c>
      <c r="D68" s="136" t="s">
        <v>532</v>
      </c>
      <c r="E68" s="132" t="s">
        <v>533</v>
      </c>
      <c r="F68" s="136" t="s">
        <v>515</v>
      </c>
      <c r="G68" s="132" t="s">
        <v>534</v>
      </c>
      <c r="H68" s="136" t="s">
        <v>535</v>
      </c>
      <c r="I68" s="136" t="s">
        <v>512</v>
      </c>
      <c r="J68" s="132" t="s">
        <v>536</v>
      </c>
    </row>
    <row r="69" spans="1:10" ht="33.75">
      <c r="A69" s="139"/>
      <c r="B69" s="139"/>
      <c r="C69" s="136" t="s">
        <v>531</v>
      </c>
      <c r="D69" s="136" t="s">
        <v>532</v>
      </c>
      <c r="E69" s="132" t="s">
        <v>537</v>
      </c>
      <c r="F69" s="136" t="s">
        <v>515</v>
      </c>
      <c r="G69" s="132" t="s">
        <v>534</v>
      </c>
      <c r="H69" s="136" t="s">
        <v>535</v>
      </c>
      <c r="I69" s="136" t="s">
        <v>512</v>
      </c>
      <c r="J69" s="132" t="s">
        <v>538</v>
      </c>
    </row>
    <row r="70" spans="1:10" ht="78.75">
      <c r="A70" s="137" t="s">
        <v>579</v>
      </c>
      <c r="B70" s="137" t="s">
        <v>505</v>
      </c>
      <c r="C70" s="136" t="s">
        <v>506</v>
      </c>
      <c r="D70" s="136" t="s">
        <v>507</v>
      </c>
      <c r="E70" s="132" t="s">
        <v>508</v>
      </c>
      <c r="F70" s="136" t="s">
        <v>509</v>
      </c>
      <c r="G70" s="132" t="s">
        <v>510</v>
      </c>
      <c r="H70" s="136" t="s">
        <v>511</v>
      </c>
      <c r="I70" s="136" t="s">
        <v>512</v>
      </c>
      <c r="J70" s="132" t="s">
        <v>513</v>
      </c>
    </row>
    <row r="71" spans="1:10" ht="78.75">
      <c r="A71" s="138"/>
      <c r="B71" s="138"/>
      <c r="C71" s="136" t="s">
        <v>506</v>
      </c>
      <c r="D71" s="136" t="s">
        <v>507</v>
      </c>
      <c r="E71" s="132" t="s">
        <v>514</v>
      </c>
      <c r="F71" s="136" t="s">
        <v>515</v>
      </c>
      <c r="G71" s="132" t="s">
        <v>516</v>
      </c>
      <c r="H71" s="136" t="s">
        <v>517</v>
      </c>
      <c r="I71" s="136" t="s">
        <v>512</v>
      </c>
      <c r="J71" s="132" t="s">
        <v>518</v>
      </c>
    </row>
    <row r="72" spans="1:10" ht="67.5">
      <c r="A72" s="138"/>
      <c r="B72" s="138"/>
      <c r="C72" s="136" t="s">
        <v>506</v>
      </c>
      <c r="D72" s="136" t="s">
        <v>507</v>
      </c>
      <c r="E72" s="132" t="s">
        <v>519</v>
      </c>
      <c r="F72" s="136" t="s">
        <v>509</v>
      </c>
      <c r="G72" s="132" t="s">
        <v>135</v>
      </c>
      <c r="H72" s="136" t="s">
        <v>520</v>
      </c>
      <c r="I72" s="136" t="s">
        <v>512</v>
      </c>
      <c r="J72" s="132" t="s">
        <v>521</v>
      </c>
    </row>
    <row r="73" spans="1:10" ht="22.5">
      <c r="A73" s="138"/>
      <c r="B73" s="138"/>
      <c r="C73" s="136" t="s">
        <v>522</v>
      </c>
      <c r="D73" s="136" t="s">
        <v>523</v>
      </c>
      <c r="E73" s="132" t="s">
        <v>524</v>
      </c>
      <c r="F73" s="136" t="s">
        <v>509</v>
      </c>
      <c r="G73" s="132" t="s">
        <v>525</v>
      </c>
      <c r="H73" s="136" t="s">
        <v>66</v>
      </c>
      <c r="I73" s="136" t="s">
        <v>526</v>
      </c>
      <c r="J73" s="132" t="s">
        <v>527</v>
      </c>
    </row>
    <row r="74" spans="1:10" ht="135">
      <c r="A74" s="138"/>
      <c r="B74" s="138"/>
      <c r="C74" s="136" t="s">
        <v>522</v>
      </c>
      <c r="D74" s="136" t="s">
        <v>523</v>
      </c>
      <c r="E74" s="132" t="s">
        <v>528</v>
      </c>
      <c r="F74" s="136" t="s">
        <v>509</v>
      </c>
      <c r="G74" s="132" t="s">
        <v>529</v>
      </c>
      <c r="H74" s="136" t="s">
        <v>66</v>
      </c>
      <c r="I74" s="136" t="s">
        <v>526</v>
      </c>
      <c r="J74" s="132" t="s">
        <v>530</v>
      </c>
    </row>
    <row r="75" spans="1:10" ht="33.75">
      <c r="A75" s="138"/>
      <c r="B75" s="138"/>
      <c r="C75" s="136" t="s">
        <v>531</v>
      </c>
      <c r="D75" s="136" t="s">
        <v>532</v>
      </c>
      <c r="E75" s="132" t="s">
        <v>533</v>
      </c>
      <c r="F75" s="136" t="s">
        <v>515</v>
      </c>
      <c r="G75" s="132" t="s">
        <v>534</v>
      </c>
      <c r="H75" s="136" t="s">
        <v>535</v>
      </c>
      <c r="I75" s="136" t="s">
        <v>512</v>
      </c>
      <c r="J75" s="132" t="s">
        <v>536</v>
      </c>
    </row>
    <row r="76" spans="1:10" ht="33.75">
      <c r="A76" s="139"/>
      <c r="B76" s="139"/>
      <c r="C76" s="136" t="s">
        <v>531</v>
      </c>
      <c r="D76" s="136" t="s">
        <v>532</v>
      </c>
      <c r="E76" s="132" t="s">
        <v>537</v>
      </c>
      <c r="F76" s="136" t="s">
        <v>515</v>
      </c>
      <c r="G76" s="132" t="s">
        <v>534</v>
      </c>
      <c r="H76" s="136" t="s">
        <v>535</v>
      </c>
      <c r="I76" s="136" t="s">
        <v>512</v>
      </c>
      <c r="J76" s="132" t="s">
        <v>538</v>
      </c>
    </row>
    <row r="77" spans="1:10" ht="56.25">
      <c r="A77" s="137" t="s">
        <v>580</v>
      </c>
      <c r="B77" s="137" t="s">
        <v>505</v>
      </c>
      <c r="C77" s="136" t="s">
        <v>506</v>
      </c>
      <c r="D77" s="136" t="s">
        <v>507</v>
      </c>
      <c r="E77" s="132" t="s">
        <v>542</v>
      </c>
      <c r="F77" s="136" t="s">
        <v>509</v>
      </c>
      <c r="G77" s="132" t="s">
        <v>516</v>
      </c>
      <c r="H77" s="136" t="s">
        <v>511</v>
      </c>
      <c r="I77" s="136" t="s">
        <v>512</v>
      </c>
      <c r="J77" s="132" t="s">
        <v>543</v>
      </c>
    </row>
    <row r="78" spans="1:10" ht="67.5">
      <c r="A78" s="138"/>
      <c r="B78" s="138"/>
      <c r="C78" s="136" t="s">
        <v>506</v>
      </c>
      <c r="D78" s="136" t="s">
        <v>507</v>
      </c>
      <c r="E78" s="132" t="s">
        <v>544</v>
      </c>
      <c r="F78" s="136" t="s">
        <v>509</v>
      </c>
      <c r="G78" s="132" t="s">
        <v>510</v>
      </c>
      <c r="H78" s="136" t="s">
        <v>511</v>
      </c>
      <c r="I78" s="136" t="s">
        <v>512</v>
      </c>
      <c r="J78" s="132" t="s">
        <v>545</v>
      </c>
    </row>
    <row r="79" spans="1:10" ht="33.75">
      <c r="A79" s="138"/>
      <c r="B79" s="138"/>
      <c r="C79" s="136" t="s">
        <v>506</v>
      </c>
      <c r="D79" s="136" t="s">
        <v>507</v>
      </c>
      <c r="E79" s="132" t="s">
        <v>546</v>
      </c>
      <c r="F79" s="136" t="s">
        <v>509</v>
      </c>
      <c r="G79" s="132" t="s">
        <v>547</v>
      </c>
      <c r="H79" s="136" t="s">
        <v>511</v>
      </c>
      <c r="I79" s="136" t="s">
        <v>512</v>
      </c>
      <c r="J79" s="132" t="s">
        <v>548</v>
      </c>
    </row>
    <row r="80" spans="1:10" ht="22.5">
      <c r="A80" s="138"/>
      <c r="B80" s="138"/>
      <c r="C80" s="136" t="s">
        <v>522</v>
      </c>
      <c r="D80" s="136" t="s">
        <v>523</v>
      </c>
      <c r="E80" s="132" t="s">
        <v>524</v>
      </c>
      <c r="F80" s="136" t="s">
        <v>509</v>
      </c>
      <c r="G80" s="132" t="s">
        <v>525</v>
      </c>
      <c r="H80" s="136" t="s">
        <v>66</v>
      </c>
      <c r="I80" s="136" t="s">
        <v>526</v>
      </c>
      <c r="J80" s="132" t="s">
        <v>549</v>
      </c>
    </row>
    <row r="81" spans="1:10" ht="33.75">
      <c r="A81" s="138"/>
      <c r="B81" s="138"/>
      <c r="C81" s="136" t="s">
        <v>531</v>
      </c>
      <c r="D81" s="136" t="s">
        <v>532</v>
      </c>
      <c r="E81" s="132" t="s">
        <v>537</v>
      </c>
      <c r="F81" s="136" t="s">
        <v>515</v>
      </c>
      <c r="G81" s="132" t="s">
        <v>534</v>
      </c>
      <c r="H81" s="136" t="s">
        <v>535</v>
      </c>
      <c r="I81" s="136" t="s">
        <v>512</v>
      </c>
      <c r="J81" s="132" t="s">
        <v>550</v>
      </c>
    </row>
    <row r="82" spans="1:10" ht="33.75">
      <c r="A82" s="139"/>
      <c r="B82" s="139"/>
      <c r="C82" s="136" t="s">
        <v>531</v>
      </c>
      <c r="D82" s="136" t="s">
        <v>532</v>
      </c>
      <c r="E82" s="132" t="s">
        <v>533</v>
      </c>
      <c r="F82" s="136" t="s">
        <v>515</v>
      </c>
      <c r="G82" s="132" t="s">
        <v>534</v>
      </c>
      <c r="H82" s="136" t="s">
        <v>535</v>
      </c>
      <c r="I82" s="136" t="s">
        <v>512</v>
      </c>
      <c r="J82" s="132" t="s">
        <v>536</v>
      </c>
    </row>
    <row r="83" spans="1:10" ht="78.75">
      <c r="A83" s="137" t="s">
        <v>581</v>
      </c>
      <c r="B83" s="137" t="s">
        <v>505</v>
      </c>
      <c r="C83" s="136" t="s">
        <v>506</v>
      </c>
      <c r="D83" s="136" t="s">
        <v>507</v>
      </c>
      <c r="E83" s="132" t="s">
        <v>508</v>
      </c>
      <c r="F83" s="136" t="s">
        <v>509</v>
      </c>
      <c r="G83" s="132" t="s">
        <v>510</v>
      </c>
      <c r="H83" s="136" t="s">
        <v>511</v>
      </c>
      <c r="I83" s="136" t="s">
        <v>512</v>
      </c>
      <c r="J83" s="132" t="s">
        <v>513</v>
      </c>
    </row>
    <row r="84" spans="1:10" ht="78.75">
      <c r="A84" s="138"/>
      <c r="B84" s="138"/>
      <c r="C84" s="136" t="s">
        <v>506</v>
      </c>
      <c r="D84" s="136" t="s">
        <v>507</v>
      </c>
      <c r="E84" s="132" t="s">
        <v>514</v>
      </c>
      <c r="F84" s="136" t="s">
        <v>515</v>
      </c>
      <c r="G84" s="132" t="s">
        <v>516</v>
      </c>
      <c r="H84" s="136" t="s">
        <v>517</v>
      </c>
      <c r="I84" s="136" t="s">
        <v>512</v>
      </c>
      <c r="J84" s="132" t="s">
        <v>518</v>
      </c>
    </row>
    <row r="85" spans="1:10" ht="67.5">
      <c r="A85" s="138"/>
      <c r="B85" s="138"/>
      <c r="C85" s="136" t="s">
        <v>506</v>
      </c>
      <c r="D85" s="136" t="s">
        <v>507</v>
      </c>
      <c r="E85" s="132" t="s">
        <v>519</v>
      </c>
      <c r="F85" s="136" t="s">
        <v>509</v>
      </c>
      <c r="G85" s="132" t="s">
        <v>135</v>
      </c>
      <c r="H85" s="136" t="s">
        <v>520</v>
      </c>
      <c r="I85" s="136" t="s">
        <v>512</v>
      </c>
      <c r="J85" s="132" t="s">
        <v>521</v>
      </c>
    </row>
    <row r="86" spans="1:10" ht="22.5">
      <c r="A86" s="138"/>
      <c r="B86" s="138"/>
      <c r="C86" s="136" t="s">
        <v>522</v>
      </c>
      <c r="D86" s="136" t="s">
        <v>523</v>
      </c>
      <c r="E86" s="132" t="s">
        <v>524</v>
      </c>
      <c r="F86" s="136" t="s">
        <v>509</v>
      </c>
      <c r="G86" s="132" t="s">
        <v>525</v>
      </c>
      <c r="H86" s="136" t="s">
        <v>66</v>
      </c>
      <c r="I86" s="136" t="s">
        <v>526</v>
      </c>
      <c r="J86" s="132" t="s">
        <v>527</v>
      </c>
    </row>
    <row r="87" spans="1:10" ht="135">
      <c r="A87" s="138"/>
      <c r="B87" s="138"/>
      <c r="C87" s="136" t="s">
        <v>522</v>
      </c>
      <c r="D87" s="136" t="s">
        <v>523</v>
      </c>
      <c r="E87" s="132" t="s">
        <v>528</v>
      </c>
      <c r="F87" s="136" t="s">
        <v>509</v>
      </c>
      <c r="G87" s="132" t="s">
        <v>529</v>
      </c>
      <c r="H87" s="136" t="s">
        <v>66</v>
      </c>
      <c r="I87" s="136" t="s">
        <v>526</v>
      </c>
      <c r="J87" s="132" t="s">
        <v>530</v>
      </c>
    </row>
    <row r="88" spans="1:10" ht="33.75">
      <c r="A88" s="138"/>
      <c r="B88" s="138"/>
      <c r="C88" s="136" t="s">
        <v>531</v>
      </c>
      <c r="D88" s="136" t="s">
        <v>532</v>
      </c>
      <c r="E88" s="132" t="s">
        <v>533</v>
      </c>
      <c r="F88" s="136" t="s">
        <v>515</v>
      </c>
      <c r="G88" s="132" t="s">
        <v>534</v>
      </c>
      <c r="H88" s="136" t="s">
        <v>535</v>
      </c>
      <c r="I88" s="136" t="s">
        <v>512</v>
      </c>
      <c r="J88" s="132" t="s">
        <v>536</v>
      </c>
    </row>
    <row r="89" spans="1:10" ht="33.75">
      <c r="A89" s="139"/>
      <c r="B89" s="139"/>
      <c r="C89" s="136" t="s">
        <v>531</v>
      </c>
      <c r="D89" s="136" t="s">
        <v>532</v>
      </c>
      <c r="E89" s="132" t="s">
        <v>537</v>
      </c>
      <c r="F89" s="136" t="s">
        <v>515</v>
      </c>
      <c r="G89" s="132" t="s">
        <v>534</v>
      </c>
      <c r="H89" s="136" t="s">
        <v>535</v>
      </c>
      <c r="I89" s="136" t="s">
        <v>512</v>
      </c>
      <c r="J89" s="132" t="s">
        <v>538</v>
      </c>
    </row>
    <row r="90" spans="1:10" ht="12">
      <c r="A90" s="137" t="s">
        <v>582</v>
      </c>
      <c r="B90" s="137" t="s">
        <v>583</v>
      </c>
      <c r="C90" s="136" t="s">
        <v>506</v>
      </c>
      <c r="D90" s="136" t="s">
        <v>507</v>
      </c>
      <c r="E90" s="132" t="s">
        <v>584</v>
      </c>
      <c r="F90" s="136" t="s">
        <v>515</v>
      </c>
      <c r="G90" s="132" t="s">
        <v>585</v>
      </c>
      <c r="H90" s="136" t="s">
        <v>586</v>
      </c>
      <c r="I90" s="136" t="s">
        <v>512</v>
      </c>
      <c r="J90" s="132" t="s">
        <v>587</v>
      </c>
    </row>
    <row r="91" spans="1:10" ht="22.5">
      <c r="A91" s="138"/>
      <c r="B91" s="138"/>
      <c r="C91" s="136" t="s">
        <v>506</v>
      </c>
      <c r="D91" s="136" t="s">
        <v>556</v>
      </c>
      <c r="E91" s="132" t="s">
        <v>588</v>
      </c>
      <c r="F91" s="136" t="s">
        <v>509</v>
      </c>
      <c r="G91" s="132" t="s">
        <v>561</v>
      </c>
      <c r="H91" s="136" t="s">
        <v>535</v>
      </c>
      <c r="I91" s="136" t="s">
        <v>512</v>
      </c>
      <c r="J91" s="132" t="s">
        <v>589</v>
      </c>
    </row>
    <row r="92" spans="1:10" ht="12">
      <c r="A92" s="138"/>
      <c r="B92" s="138"/>
      <c r="C92" s="136" t="s">
        <v>506</v>
      </c>
      <c r="D92" s="136" t="s">
        <v>563</v>
      </c>
      <c r="E92" s="132" t="s">
        <v>590</v>
      </c>
      <c r="F92" s="136" t="s">
        <v>509</v>
      </c>
      <c r="G92" s="132" t="s">
        <v>561</v>
      </c>
      <c r="H92" s="136" t="s">
        <v>535</v>
      </c>
      <c r="I92" s="136" t="s">
        <v>512</v>
      </c>
      <c r="J92" s="132" t="s">
        <v>591</v>
      </c>
    </row>
    <row r="93" spans="1:10" ht="22.5">
      <c r="A93" s="138"/>
      <c r="B93" s="138"/>
      <c r="C93" s="136" t="s">
        <v>506</v>
      </c>
      <c r="D93" s="136" t="s">
        <v>592</v>
      </c>
      <c r="E93" s="132" t="s">
        <v>593</v>
      </c>
      <c r="F93" s="136" t="s">
        <v>509</v>
      </c>
      <c r="G93" s="132" t="s">
        <v>594</v>
      </c>
      <c r="H93" s="136" t="s">
        <v>66</v>
      </c>
      <c r="I93" s="136" t="s">
        <v>526</v>
      </c>
      <c r="J93" s="132" t="s">
        <v>595</v>
      </c>
    </row>
    <row r="94" spans="1:10" ht="22.5">
      <c r="A94" s="138"/>
      <c r="B94" s="138"/>
      <c r="C94" s="136" t="s">
        <v>522</v>
      </c>
      <c r="D94" s="136" t="s">
        <v>523</v>
      </c>
      <c r="E94" s="132" t="s">
        <v>596</v>
      </c>
      <c r="F94" s="136" t="s">
        <v>597</v>
      </c>
      <c r="G94" s="132" t="s">
        <v>163</v>
      </c>
      <c r="H94" s="136" t="s">
        <v>535</v>
      </c>
      <c r="I94" s="136" t="s">
        <v>512</v>
      </c>
      <c r="J94" s="132" t="s">
        <v>598</v>
      </c>
    </row>
    <row r="95" spans="1:10" ht="101.25">
      <c r="A95" s="138"/>
      <c r="B95" s="138"/>
      <c r="C95" s="136" t="s">
        <v>522</v>
      </c>
      <c r="D95" s="136" t="s">
        <v>569</v>
      </c>
      <c r="E95" s="132" t="s">
        <v>599</v>
      </c>
      <c r="F95" s="136" t="s">
        <v>509</v>
      </c>
      <c r="G95" s="132" t="s">
        <v>600</v>
      </c>
      <c r="H95" s="136" t="s">
        <v>66</v>
      </c>
      <c r="I95" s="136" t="s">
        <v>526</v>
      </c>
      <c r="J95" s="132" t="s">
        <v>601</v>
      </c>
    </row>
    <row r="96" spans="1:10" ht="101.25">
      <c r="A96" s="139"/>
      <c r="B96" s="139"/>
      <c r="C96" s="136" t="s">
        <v>531</v>
      </c>
      <c r="D96" s="136" t="s">
        <v>532</v>
      </c>
      <c r="E96" s="132" t="s">
        <v>602</v>
      </c>
      <c r="F96" s="136" t="s">
        <v>603</v>
      </c>
      <c r="G96" s="132" t="s">
        <v>534</v>
      </c>
      <c r="H96" s="136" t="s">
        <v>535</v>
      </c>
      <c r="I96" s="136" t="s">
        <v>512</v>
      </c>
      <c r="J96" s="132" t="s">
        <v>601</v>
      </c>
    </row>
    <row r="97" spans="1:10" ht="78.75">
      <c r="A97" s="137" t="s">
        <v>604</v>
      </c>
      <c r="B97" s="137" t="s">
        <v>505</v>
      </c>
      <c r="C97" s="136" t="s">
        <v>506</v>
      </c>
      <c r="D97" s="136" t="s">
        <v>507</v>
      </c>
      <c r="E97" s="132" t="s">
        <v>508</v>
      </c>
      <c r="F97" s="136" t="s">
        <v>509</v>
      </c>
      <c r="G97" s="132" t="s">
        <v>510</v>
      </c>
      <c r="H97" s="136" t="s">
        <v>511</v>
      </c>
      <c r="I97" s="136" t="s">
        <v>512</v>
      </c>
      <c r="J97" s="132" t="s">
        <v>513</v>
      </c>
    </row>
    <row r="98" spans="1:10" ht="78.75">
      <c r="A98" s="138"/>
      <c r="B98" s="138"/>
      <c r="C98" s="136" t="s">
        <v>506</v>
      </c>
      <c r="D98" s="136" t="s">
        <v>507</v>
      </c>
      <c r="E98" s="132" t="s">
        <v>514</v>
      </c>
      <c r="F98" s="136" t="s">
        <v>515</v>
      </c>
      <c r="G98" s="132" t="s">
        <v>516</v>
      </c>
      <c r="H98" s="136" t="s">
        <v>517</v>
      </c>
      <c r="I98" s="136" t="s">
        <v>512</v>
      </c>
      <c r="J98" s="132" t="s">
        <v>518</v>
      </c>
    </row>
    <row r="99" spans="1:10" ht="67.5">
      <c r="A99" s="138"/>
      <c r="B99" s="138"/>
      <c r="C99" s="136" t="s">
        <v>506</v>
      </c>
      <c r="D99" s="136" t="s">
        <v>507</v>
      </c>
      <c r="E99" s="132" t="s">
        <v>519</v>
      </c>
      <c r="F99" s="136" t="s">
        <v>509</v>
      </c>
      <c r="G99" s="132" t="s">
        <v>135</v>
      </c>
      <c r="H99" s="136" t="s">
        <v>520</v>
      </c>
      <c r="I99" s="136" t="s">
        <v>512</v>
      </c>
      <c r="J99" s="132" t="s">
        <v>521</v>
      </c>
    </row>
    <row r="100" spans="1:10" ht="22.5">
      <c r="A100" s="138"/>
      <c r="B100" s="138"/>
      <c r="C100" s="136" t="s">
        <v>522</v>
      </c>
      <c r="D100" s="136" t="s">
        <v>523</v>
      </c>
      <c r="E100" s="132" t="s">
        <v>524</v>
      </c>
      <c r="F100" s="136" t="s">
        <v>509</v>
      </c>
      <c r="G100" s="132" t="s">
        <v>525</v>
      </c>
      <c r="H100" s="136" t="s">
        <v>66</v>
      </c>
      <c r="I100" s="136" t="s">
        <v>526</v>
      </c>
      <c r="J100" s="132" t="s">
        <v>527</v>
      </c>
    </row>
    <row r="101" spans="1:10" ht="135">
      <c r="A101" s="138"/>
      <c r="B101" s="138"/>
      <c r="C101" s="136" t="s">
        <v>522</v>
      </c>
      <c r="D101" s="136" t="s">
        <v>523</v>
      </c>
      <c r="E101" s="132" t="s">
        <v>528</v>
      </c>
      <c r="F101" s="136" t="s">
        <v>509</v>
      </c>
      <c r="G101" s="132" t="s">
        <v>529</v>
      </c>
      <c r="H101" s="136" t="s">
        <v>66</v>
      </c>
      <c r="I101" s="136" t="s">
        <v>526</v>
      </c>
      <c r="J101" s="132" t="s">
        <v>530</v>
      </c>
    </row>
    <row r="102" spans="1:10" ht="33.75">
      <c r="A102" s="138"/>
      <c r="B102" s="138"/>
      <c r="C102" s="136" t="s">
        <v>531</v>
      </c>
      <c r="D102" s="136" t="s">
        <v>532</v>
      </c>
      <c r="E102" s="132" t="s">
        <v>533</v>
      </c>
      <c r="F102" s="136" t="s">
        <v>515</v>
      </c>
      <c r="G102" s="132" t="s">
        <v>534</v>
      </c>
      <c r="H102" s="136" t="s">
        <v>535</v>
      </c>
      <c r="I102" s="136" t="s">
        <v>512</v>
      </c>
      <c r="J102" s="132" t="s">
        <v>536</v>
      </c>
    </row>
    <row r="103" spans="1:10" ht="33.75">
      <c r="A103" s="139"/>
      <c r="B103" s="139"/>
      <c r="C103" s="136" t="s">
        <v>531</v>
      </c>
      <c r="D103" s="136" t="s">
        <v>532</v>
      </c>
      <c r="E103" s="132" t="s">
        <v>537</v>
      </c>
      <c r="F103" s="136" t="s">
        <v>515</v>
      </c>
      <c r="G103" s="132" t="s">
        <v>534</v>
      </c>
      <c r="H103" s="136" t="s">
        <v>535</v>
      </c>
      <c r="I103" s="136" t="s">
        <v>512</v>
      </c>
      <c r="J103" s="132" t="s">
        <v>538</v>
      </c>
    </row>
    <row r="104" spans="1:10" ht="45">
      <c r="A104" s="137" t="s">
        <v>605</v>
      </c>
      <c r="B104" s="137" t="s">
        <v>606</v>
      </c>
      <c r="C104" s="136" t="s">
        <v>506</v>
      </c>
      <c r="D104" s="136" t="s">
        <v>507</v>
      </c>
      <c r="E104" s="132" t="s">
        <v>607</v>
      </c>
      <c r="F104" s="136" t="s">
        <v>515</v>
      </c>
      <c r="G104" s="132" t="s">
        <v>608</v>
      </c>
      <c r="H104" s="136" t="s">
        <v>511</v>
      </c>
      <c r="I104" s="136" t="s">
        <v>512</v>
      </c>
      <c r="J104" s="132" t="s">
        <v>609</v>
      </c>
    </row>
    <row r="105" spans="1:10" ht="45">
      <c r="A105" s="138"/>
      <c r="B105" s="138"/>
      <c r="C105" s="136" t="s">
        <v>506</v>
      </c>
      <c r="D105" s="136" t="s">
        <v>507</v>
      </c>
      <c r="E105" s="132" t="s">
        <v>607</v>
      </c>
      <c r="F105" s="136" t="s">
        <v>515</v>
      </c>
      <c r="G105" s="132" t="s">
        <v>608</v>
      </c>
      <c r="H105" s="136" t="s">
        <v>511</v>
      </c>
      <c r="I105" s="136" t="s">
        <v>512</v>
      </c>
      <c r="J105" s="132" t="s">
        <v>609</v>
      </c>
    </row>
    <row r="106" spans="1:10" ht="45">
      <c r="A106" s="138"/>
      <c r="B106" s="138"/>
      <c r="C106" s="136" t="s">
        <v>506</v>
      </c>
      <c r="D106" s="136" t="s">
        <v>556</v>
      </c>
      <c r="E106" s="132" t="s">
        <v>610</v>
      </c>
      <c r="F106" s="136" t="s">
        <v>515</v>
      </c>
      <c r="G106" s="132" t="s">
        <v>558</v>
      </c>
      <c r="H106" s="136" t="s">
        <v>535</v>
      </c>
      <c r="I106" s="136" t="s">
        <v>512</v>
      </c>
      <c r="J106" s="132" t="s">
        <v>611</v>
      </c>
    </row>
    <row r="107" spans="1:10" ht="45">
      <c r="A107" s="138"/>
      <c r="B107" s="138"/>
      <c r="C107" s="136" t="s">
        <v>506</v>
      </c>
      <c r="D107" s="136" t="s">
        <v>556</v>
      </c>
      <c r="E107" s="132" t="s">
        <v>610</v>
      </c>
      <c r="F107" s="136" t="s">
        <v>515</v>
      </c>
      <c r="G107" s="132" t="s">
        <v>558</v>
      </c>
      <c r="H107" s="136" t="s">
        <v>535</v>
      </c>
      <c r="I107" s="136" t="s">
        <v>512</v>
      </c>
      <c r="J107" s="132" t="s">
        <v>611</v>
      </c>
    </row>
    <row r="108" spans="1:10" ht="45">
      <c r="A108" s="138"/>
      <c r="B108" s="138"/>
      <c r="C108" s="136" t="s">
        <v>506</v>
      </c>
      <c r="D108" s="136" t="s">
        <v>556</v>
      </c>
      <c r="E108" s="132" t="s">
        <v>612</v>
      </c>
      <c r="F108" s="136" t="s">
        <v>509</v>
      </c>
      <c r="G108" s="132" t="s">
        <v>561</v>
      </c>
      <c r="H108" s="136" t="s">
        <v>535</v>
      </c>
      <c r="I108" s="136" t="s">
        <v>512</v>
      </c>
      <c r="J108" s="132" t="s">
        <v>562</v>
      </c>
    </row>
    <row r="109" spans="1:10" ht="45">
      <c r="A109" s="138"/>
      <c r="B109" s="138"/>
      <c r="C109" s="136" t="s">
        <v>506</v>
      </c>
      <c r="D109" s="136" t="s">
        <v>556</v>
      </c>
      <c r="E109" s="132" t="s">
        <v>612</v>
      </c>
      <c r="F109" s="136" t="s">
        <v>509</v>
      </c>
      <c r="G109" s="132" t="s">
        <v>561</v>
      </c>
      <c r="H109" s="136" t="s">
        <v>535</v>
      </c>
      <c r="I109" s="136" t="s">
        <v>512</v>
      </c>
      <c r="J109" s="132" t="s">
        <v>562</v>
      </c>
    </row>
    <row r="110" spans="1:10" ht="45">
      <c r="A110" s="138"/>
      <c r="B110" s="138"/>
      <c r="C110" s="136" t="s">
        <v>506</v>
      </c>
      <c r="D110" s="136" t="s">
        <v>556</v>
      </c>
      <c r="E110" s="132" t="s">
        <v>613</v>
      </c>
      <c r="F110" s="136" t="s">
        <v>509</v>
      </c>
      <c r="G110" s="132" t="s">
        <v>561</v>
      </c>
      <c r="H110" s="136" t="s">
        <v>535</v>
      </c>
      <c r="I110" s="136" t="s">
        <v>512</v>
      </c>
      <c r="J110" s="132" t="s">
        <v>614</v>
      </c>
    </row>
    <row r="111" spans="1:10" ht="45">
      <c r="A111" s="138"/>
      <c r="B111" s="138"/>
      <c r="C111" s="136" t="s">
        <v>506</v>
      </c>
      <c r="D111" s="136" t="s">
        <v>556</v>
      </c>
      <c r="E111" s="132" t="s">
        <v>613</v>
      </c>
      <c r="F111" s="136" t="s">
        <v>509</v>
      </c>
      <c r="G111" s="132" t="s">
        <v>561</v>
      </c>
      <c r="H111" s="136" t="s">
        <v>535</v>
      </c>
      <c r="I111" s="136" t="s">
        <v>512</v>
      </c>
      <c r="J111" s="132" t="s">
        <v>614</v>
      </c>
    </row>
    <row r="112" spans="1:10" ht="45">
      <c r="A112" s="138"/>
      <c r="B112" s="138"/>
      <c r="C112" s="136" t="s">
        <v>506</v>
      </c>
      <c r="D112" s="136" t="s">
        <v>563</v>
      </c>
      <c r="E112" s="132" t="s">
        <v>615</v>
      </c>
      <c r="F112" s="136" t="s">
        <v>509</v>
      </c>
      <c r="G112" s="132" t="s">
        <v>561</v>
      </c>
      <c r="H112" s="136" t="s">
        <v>535</v>
      </c>
      <c r="I112" s="136" t="s">
        <v>512</v>
      </c>
      <c r="J112" s="132" t="s">
        <v>616</v>
      </c>
    </row>
    <row r="113" spans="1:10" ht="45">
      <c r="A113" s="138"/>
      <c r="B113" s="138"/>
      <c r="C113" s="136" t="s">
        <v>506</v>
      </c>
      <c r="D113" s="136" t="s">
        <v>563</v>
      </c>
      <c r="E113" s="132" t="s">
        <v>615</v>
      </c>
      <c r="F113" s="136" t="s">
        <v>509</v>
      </c>
      <c r="G113" s="132" t="s">
        <v>561</v>
      </c>
      <c r="H113" s="136" t="s">
        <v>535</v>
      </c>
      <c r="I113" s="136" t="s">
        <v>512</v>
      </c>
      <c r="J113" s="132" t="s">
        <v>616</v>
      </c>
    </row>
    <row r="114" spans="1:10" ht="56.25">
      <c r="A114" s="138"/>
      <c r="B114" s="138"/>
      <c r="C114" s="136" t="s">
        <v>522</v>
      </c>
      <c r="D114" s="136" t="s">
        <v>523</v>
      </c>
      <c r="E114" s="132" t="s">
        <v>617</v>
      </c>
      <c r="F114" s="136" t="s">
        <v>515</v>
      </c>
      <c r="G114" s="132" t="s">
        <v>558</v>
      </c>
      <c r="H114" s="136" t="s">
        <v>535</v>
      </c>
      <c r="I114" s="136" t="s">
        <v>512</v>
      </c>
      <c r="J114" s="132" t="s">
        <v>618</v>
      </c>
    </row>
    <row r="115" spans="1:10" ht="56.25">
      <c r="A115" s="138"/>
      <c r="B115" s="138"/>
      <c r="C115" s="136" t="s">
        <v>522</v>
      </c>
      <c r="D115" s="136" t="s">
        <v>523</v>
      </c>
      <c r="E115" s="132" t="s">
        <v>617</v>
      </c>
      <c r="F115" s="136" t="s">
        <v>515</v>
      </c>
      <c r="G115" s="132" t="s">
        <v>558</v>
      </c>
      <c r="H115" s="136" t="s">
        <v>535</v>
      </c>
      <c r="I115" s="136" t="s">
        <v>512</v>
      </c>
      <c r="J115" s="132" t="s">
        <v>618</v>
      </c>
    </row>
    <row r="116" spans="1:10" ht="67.5">
      <c r="A116" s="138"/>
      <c r="B116" s="138"/>
      <c r="C116" s="136" t="s">
        <v>522</v>
      </c>
      <c r="D116" s="136" t="s">
        <v>523</v>
      </c>
      <c r="E116" s="132" t="s">
        <v>619</v>
      </c>
      <c r="F116" s="136" t="s">
        <v>515</v>
      </c>
      <c r="G116" s="132" t="s">
        <v>558</v>
      </c>
      <c r="H116" s="136" t="s">
        <v>535</v>
      </c>
      <c r="I116" s="136" t="s">
        <v>512</v>
      </c>
      <c r="J116" s="132" t="s">
        <v>620</v>
      </c>
    </row>
    <row r="117" spans="1:10" ht="67.5">
      <c r="A117" s="138"/>
      <c r="B117" s="138"/>
      <c r="C117" s="136" t="s">
        <v>522</v>
      </c>
      <c r="D117" s="136" t="s">
        <v>523</v>
      </c>
      <c r="E117" s="132" t="s">
        <v>619</v>
      </c>
      <c r="F117" s="136" t="s">
        <v>515</v>
      </c>
      <c r="G117" s="132" t="s">
        <v>558</v>
      </c>
      <c r="H117" s="136" t="s">
        <v>535</v>
      </c>
      <c r="I117" s="136" t="s">
        <v>512</v>
      </c>
      <c r="J117" s="132" t="s">
        <v>620</v>
      </c>
    </row>
    <row r="118" spans="1:10" ht="33.75">
      <c r="A118" s="138"/>
      <c r="B118" s="138"/>
      <c r="C118" s="136" t="s">
        <v>522</v>
      </c>
      <c r="D118" s="136" t="s">
        <v>569</v>
      </c>
      <c r="E118" s="132" t="s">
        <v>570</v>
      </c>
      <c r="F118" s="136" t="s">
        <v>509</v>
      </c>
      <c r="G118" s="132" t="s">
        <v>621</v>
      </c>
      <c r="H118" s="136" t="s">
        <v>66</v>
      </c>
      <c r="I118" s="136" t="s">
        <v>526</v>
      </c>
      <c r="J118" s="132" t="s">
        <v>622</v>
      </c>
    </row>
    <row r="119" spans="1:10" ht="33.75">
      <c r="A119" s="138"/>
      <c r="B119" s="138"/>
      <c r="C119" s="136" t="s">
        <v>522</v>
      </c>
      <c r="D119" s="136" t="s">
        <v>569</v>
      </c>
      <c r="E119" s="132" t="s">
        <v>570</v>
      </c>
      <c r="F119" s="136" t="s">
        <v>509</v>
      </c>
      <c r="G119" s="132" t="s">
        <v>621</v>
      </c>
      <c r="H119" s="136" t="s">
        <v>66</v>
      </c>
      <c r="I119" s="136" t="s">
        <v>526</v>
      </c>
      <c r="J119" s="132" t="s">
        <v>622</v>
      </c>
    </row>
    <row r="120" spans="1:10" ht="78.75">
      <c r="A120" s="138"/>
      <c r="B120" s="138"/>
      <c r="C120" s="136" t="s">
        <v>531</v>
      </c>
      <c r="D120" s="136" t="s">
        <v>532</v>
      </c>
      <c r="E120" s="132" t="s">
        <v>623</v>
      </c>
      <c r="F120" s="136" t="s">
        <v>515</v>
      </c>
      <c r="G120" s="132" t="s">
        <v>558</v>
      </c>
      <c r="H120" s="136" t="s">
        <v>535</v>
      </c>
      <c r="I120" s="136" t="s">
        <v>512</v>
      </c>
      <c r="J120" s="132" t="s">
        <v>624</v>
      </c>
    </row>
    <row r="121" spans="1:10" ht="78.75">
      <c r="A121" s="139"/>
      <c r="B121" s="139"/>
      <c r="C121" s="136" t="s">
        <v>531</v>
      </c>
      <c r="D121" s="136" t="s">
        <v>532</v>
      </c>
      <c r="E121" s="132" t="s">
        <v>623</v>
      </c>
      <c r="F121" s="136" t="s">
        <v>515</v>
      </c>
      <c r="G121" s="132" t="s">
        <v>558</v>
      </c>
      <c r="H121" s="136" t="s">
        <v>535</v>
      </c>
      <c r="I121" s="136" t="s">
        <v>512</v>
      </c>
      <c r="J121" s="132" t="s">
        <v>624</v>
      </c>
    </row>
  </sheetData>
  <sheetProtection/>
  <mergeCells count="30">
    <mergeCell ref="A2:J2"/>
    <mergeCell ref="A3:H3"/>
    <mergeCell ref="A8:A14"/>
    <mergeCell ref="A15:A21"/>
    <mergeCell ref="A22:A28"/>
    <mergeCell ref="A29:A34"/>
    <mergeCell ref="A35:A50"/>
    <mergeCell ref="A51:A56"/>
    <mergeCell ref="A57:A62"/>
    <mergeCell ref="A63:A69"/>
    <mergeCell ref="A70:A76"/>
    <mergeCell ref="A77:A82"/>
    <mergeCell ref="A83:A89"/>
    <mergeCell ref="A90:A96"/>
    <mergeCell ref="A97:A103"/>
    <mergeCell ref="A104:A121"/>
    <mergeCell ref="B8:B14"/>
    <mergeCell ref="B15:B21"/>
    <mergeCell ref="B22:B28"/>
    <mergeCell ref="B29:B34"/>
    <mergeCell ref="B35:B50"/>
    <mergeCell ref="B51:B56"/>
    <mergeCell ref="B57:B62"/>
    <mergeCell ref="B63:B69"/>
    <mergeCell ref="B70:B76"/>
    <mergeCell ref="B77:B82"/>
    <mergeCell ref="B83:B89"/>
    <mergeCell ref="B90:B96"/>
    <mergeCell ref="B97:B103"/>
    <mergeCell ref="B104:B121"/>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1.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B13" sqref="B13"/>
    </sheetView>
  </sheetViews>
  <sheetFormatPr defaultColWidth="8.8515625" defaultRowHeight="12.75"/>
  <cols>
    <col min="1" max="1" width="34.28125" style="19" customWidth="1"/>
    <col min="2" max="2" width="29.00390625" style="19" customWidth="1"/>
    <col min="3" max="5" width="23.57421875" style="19" customWidth="1"/>
    <col min="6" max="6" width="11.28125" style="20" customWidth="1"/>
    <col min="7" max="7" width="25.140625" style="19" customWidth="1"/>
    <col min="8" max="8" width="15.57421875" style="20" customWidth="1"/>
    <col min="9" max="9" width="13.421875" style="20" customWidth="1"/>
    <col min="10" max="10" width="18.8515625" style="19" customWidth="1"/>
    <col min="11" max="11" width="9.140625" style="20" customWidth="1"/>
    <col min="12" max="16384" width="9.140625" style="20" bestFit="1" customWidth="1"/>
  </cols>
  <sheetData>
    <row r="1" ht="12" customHeight="1">
      <c r="J1" s="30" t="s">
        <v>625</v>
      </c>
    </row>
    <row r="2" spans="1:10" ht="28.5" customHeight="1">
      <c r="A2" s="21" t="s">
        <v>626</v>
      </c>
      <c r="B2" s="22"/>
      <c r="C2" s="22"/>
      <c r="D2" s="22"/>
      <c r="E2" s="22"/>
      <c r="F2" s="23"/>
      <c r="G2" s="22"/>
      <c r="H2" s="23"/>
      <c r="I2" s="23"/>
      <c r="J2" s="22"/>
    </row>
    <row r="3" s="17" customFormat="1" ht="17.25" customHeight="1">
      <c r="A3" s="24" t="s">
        <v>129</v>
      </c>
    </row>
    <row r="4" spans="1:10" s="17" customFormat="1" ht="44.25" customHeight="1">
      <c r="A4" s="25" t="s">
        <v>493</v>
      </c>
      <c r="B4" s="25" t="s">
        <v>494</v>
      </c>
      <c r="C4" s="25" t="s">
        <v>495</v>
      </c>
      <c r="D4" s="25" t="s">
        <v>496</v>
      </c>
      <c r="E4" s="25" t="s">
        <v>497</v>
      </c>
      <c r="F4" s="26" t="s">
        <v>498</v>
      </c>
      <c r="G4" s="25" t="s">
        <v>499</v>
      </c>
      <c r="H4" s="26" t="s">
        <v>500</v>
      </c>
      <c r="I4" s="26" t="s">
        <v>501</v>
      </c>
      <c r="J4" s="25" t="s">
        <v>502</v>
      </c>
    </row>
    <row r="5" spans="1:10" s="17" customFormat="1" ht="14.25" customHeight="1">
      <c r="A5" s="25">
        <v>1</v>
      </c>
      <c r="B5" s="25">
        <v>2</v>
      </c>
      <c r="C5" s="25">
        <v>3</v>
      </c>
      <c r="D5" s="25">
        <v>4</v>
      </c>
      <c r="E5" s="25">
        <v>5</v>
      </c>
      <c r="F5" s="26">
        <v>6</v>
      </c>
      <c r="G5" s="25">
        <v>7</v>
      </c>
      <c r="H5" s="26">
        <v>8</v>
      </c>
      <c r="I5" s="26">
        <v>9</v>
      </c>
      <c r="J5" s="25">
        <v>10</v>
      </c>
    </row>
    <row r="6" spans="1:10" s="17" customFormat="1" ht="27.75" customHeight="1">
      <c r="A6" s="27" t="s">
        <v>66</v>
      </c>
      <c r="B6" s="28"/>
      <c r="C6" s="28"/>
      <c r="D6" s="28"/>
      <c r="E6" s="25"/>
      <c r="F6" s="26"/>
      <c r="G6" s="25"/>
      <c r="H6" s="26"/>
      <c r="I6" s="26"/>
      <c r="J6" s="25"/>
    </row>
    <row r="7" spans="1:10" s="17" customFormat="1" ht="25.5" customHeight="1">
      <c r="A7" s="29" t="s">
        <v>66</v>
      </c>
      <c r="B7" s="29" t="s">
        <v>66</v>
      </c>
      <c r="C7" s="29" t="s">
        <v>66</v>
      </c>
      <c r="D7" s="29" t="s">
        <v>66</v>
      </c>
      <c r="E7" s="27" t="s">
        <v>66</v>
      </c>
      <c r="F7" s="29" t="s">
        <v>66</v>
      </c>
      <c r="G7" s="27" t="s">
        <v>66</v>
      </c>
      <c r="H7" s="29" t="s">
        <v>66</v>
      </c>
      <c r="I7" s="29" t="s">
        <v>66</v>
      </c>
      <c r="J7" s="27" t="s">
        <v>66</v>
      </c>
    </row>
    <row r="8" spans="1:3" s="18" customFormat="1" ht="27.75" customHeight="1">
      <c r="A8" s="15" t="s">
        <v>627</v>
      </c>
      <c r="B8" s="16"/>
      <c r="C8" s="16"/>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9" sqref="A9:D9"/>
    </sheetView>
  </sheetViews>
  <sheetFormatPr defaultColWidth="8.8515625" defaultRowHeight="14.25" customHeight="1"/>
  <cols>
    <col min="1" max="2" width="21.140625" style="120" customWidth="1"/>
    <col min="3" max="3" width="21.140625" style="31" customWidth="1"/>
    <col min="4" max="4" width="27.7109375" style="31" customWidth="1"/>
    <col min="5" max="6" width="36.7109375" style="31" customWidth="1"/>
    <col min="7" max="7" width="9.140625" style="31" customWidth="1"/>
    <col min="8" max="16384" width="9.140625" style="31" bestFit="1" customWidth="1"/>
  </cols>
  <sheetData>
    <row r="1" spans="1:6" ht="12" customHeight="1">
      <c r="A1" s="121">
        <v>0</v>
      </c>
      <c r="B1" s="121">
        <v>0</v>
      </c>
      <c r="C1" s="122">
        <v>1</v>
      </c>
      <c r="D1" s="99"/>
      <c r="E1" s="99"/>
      <c r="F1" s="99" t="s">
        <v>628</v>
      </c>
    </row>
    <row r="2" spans="1:6" ht="26.25" customHeight="1">
      <c r="A2" s="34" t="s">
        <v>629</v>
      </c>
      <c r="B2" s="34"/>
      <c r="C2" s="21"/>
      <c r="D2" s="21"/>
      <c r="E2" s="21"/>
      <c r="F2" s="21"/>
    </row>
    <row r="3" spans="1:6" ht="13.5" customHeight="1">
      <c r="A3" s="123" t="s">
        <v>129</v>
      </c>
      <c r="B3" s="123"/>
      <c r="C3" s="122"/>
      <c r="D3" s="99"/>
      <c r="E3" s="99"/>
      <c r="F3" s="99" t="s">
        <v>3</v>
      </c>
    </row>
    <row r="4" spans="1:6" ht="19.5" customHeight="1">
      <c r="A4" s="39" t="s">
        <v>371</v>
      </c>
      <c r="B4" s="106" t="s">
        <v>69</v>
      </c>
      <c r="C4" s="39" t="s">
        <v>70</v>
      </c>
      <c r="D4" s="40" t="s">
        <v>630</v>
      </c>
      <c r="E4" s="41"/>
      <c r="F4" s="124"/>
    </row>
    <row r="5" spans="1:6" ht="18.75" customHeight="1">
      <c r="A5" s="43"/>
      <c r="B5" s="125"/>
      <c r="C5" s="44"/>
      <c r="D5" s="39" t="s">
        <v>52</v>
      </c>
      <c r="E5" s="40" t="s">
        <v>71</v>
      </c>
      <c r="F5" s="39" t="s">
        <v>72</v>
      </c>
    </row>
    <row r="6" spans="1:6" ht="18.75" customHeight="1">
      <c r="A6" s="126">
        <v>1</v>
      </c>
      <c r="B6" s="126" t="s">
        <v>160</v>
      </c>
      <c r="C6" s="47">
        <v>3</v>
      </c>
      <c r="D6" s="126" t="s">
        <v>137</v>
      </c>
      <c r="E6" s="126" t="s">
        <v>138</v>
      </c>
      <c r="F6" s="47">
        <v>6</v>
      </c>
    </row>
    <row r="7" spans="1:6" ht="18.75" customHeight="1">
      <c r="A7" s="27" t="s">
        <v>66</v>
      </c>
      <c r="B7" s="27" t="s">
        <v>66</v>
      </c>
      <c r="C7" s="27" t="s">
        <v>66</v>
      </c>
      <c r="D7" s="127" t="s">
        <v>66</v>
      </c>
      <c r="E7" s="128" t="s">
        <v>66</v>
      </c>
      <c r="F7" s="128" t="s">
        <v>66</v>
      </c>
    </row>
    <row r="8" spans="1:6" ht="18.75" customHeight="1">
      <c r="A8" s="48" t="s">
        <v>92</v>
      </c>
      <c r="B8" s="129"/>
      <c r="C8" s="130" t="s">
        <v>92</v>
      </c>
      <c r="D8" s="127" t="s">
        <v>66</v>
      </c>
      <c r="E8" s="128" t="s">
        <v>66</v>
      </c>
      <c r="F8" s="128" t="s">
        <v>66</v>
      </c>
    </row>
    <row r="9" spans="1:3" ht="14.25" customHeight="1">
      <c r="A9" s="131" t="s">
        <v>631</v>
      </c>
      <c r="B9" s="52"/>
      <c r="C9" s="52"/>
    </row>
  </sheetData>
  <sheetProtection/>
  <mergeCells count="7">
    <mergeCell ref="A2:F2"/>
    <mergeCell ref="A3:D3"/>
    <mergeCell ref="D4:F4"/>
    <mergeCell ref="A8:C8"/>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6"/>
</worksheet>
</file>

<file path=xl/worksheets/sheet13.xml><?xml version="1.0" encoding="utf-8"?>
<worksheet xmlns="http://schemas.openxmlformats.org/spreadsheetml/2006/main" xmlns:r="http://schemas.openxmlformats.org/officeDocument/2006/relationships">
  <dimension ref="A1:F10"/>
  <sheetViews>
    <sheetView zoomScaleSheetLayoutView="100" workbookViewId="0" topLeftCell="A1">
      <selection activeCell="A10" sqref="A10:C10"/>
    </sheetView>
  </sheetViews>
  <sheetFormatPr defaultColWidth="8.7109375" defaultRowHeight="12.75"/>
  <cols>
    <col min="1" max="1" width="15.8515625" style="0" customWidth="1"/>
    <col min="2" max="6" width="20.57421875" style="0" customWidth="1"/>
  </cols>
  <sheetData>
    <row r="1" s="101" customFormat="1" ht="12" customHeight="1">
      <c r="F1" s="99" t="s">
        <v>632</v>
      </c>
    </row>
    <row r="2" spans="1:6" s="101" customFormat="1" ht="25.5" customHeight="1">
      <c r="A2" s="104" t="s">
        <v>633</v>
      </c>
      <c r="B2" s="104"/>
      <c r="C2" s="104"/>
      <c r="D2" s="104"/>
      <c r="E2" s="104"/>
      <c r="F2" s="104"/>
    </row>
    <row r="3" spans="1:6" s="102" customFormat="1" ht="12" customHeight="1">
      <c r="A3" s="102" t="s">
        <v>129</v>
      </c>
      <c r="F3" s="105" t="s">
        <v>363</v>
      </c>
    </row>
    <row r="4" spans="1:6" s="102" customFormat="1" ht="18" customHeight="1">
      <c r="A4" s="39" t="s">
        <v>371</v>
      </c>
      <c r="B4" s="106" t="s">
        <v>69</v>
      </c>
      <c r="C4" s="39" t="s">
        <v>70</v>
      </c>
      <c r="D4" s="107" t="s">
        <v>634</v>
      </c>
      <c r="E4" s="107"/>
      <c r="F4" s="107"/>
    </row>
    <row r="5" spans="1:6" s="102" customFormat="1" ht="18" customHeight="1">
      <c r="A5" s="108"/>
      <c r="B5" s="109"/>
      <c r="C5" s="108"/>
      <c r="D5" s="107" t="s">
        <v>52</v>
      </c>
      <c r="E5" s="107" t="s">
        <v>71</v>
      </c>
      <c r="F5" s="107" t="s">
        <v>72</v>
      </c>
    </row>
    <row r="6" spans="1:6" s="102" customFormat="1" ht="18" customHeight="1">
      <c r="A6" s="110">
        <v>1</v>
      </c>
      <c r="B6" s="111" t="s">
        <v>160</v>
      </c>
      <c r="C6" s="110">
        <v>3</v>
      </c>
      <c r="D6" s="111" t="s">
        <v>137</v>
      </c>
      <c r="E6" s="110">
        <v>5</v>
      </c>
      <c r="F6" s="111" t="s">
        <v>139</v>
      </c>
    </row>
    <row r="7" spans="1:6" s="102" customFormat="1" ht="18" customHeight="1">
      <c r="A7" s="112"/>
      <c r="B7" s="113"/>
      <c r="C7" s="112"/>
      <c r="D7" s="114"/>
      <c r="E7" s="107"/>
      <c r="F7" s="107"/>
    </row>
    <row r="8" spans="1:6" s="102" customFormat="1" ht="18" customHeight="1">
      <c r="A8" s="112"/>
      <c r="B8" s="113"/>
      <c r="C8" s="112"/>
      <c r="D8" s="114"/>
      <c r="E8" s="107"/>
      <c r="F8" s="107"/>
    </row>
    <row r="9" spans="1:6" s="102" customFormat="1" ht="21" customHeight="1">
      <c r="A9" s="115" t="s">
        <v>52</v>
      </c>
      <c r="B9" s="116"/>
      <c r="C9" s="117"/>
      <c r="D9" s="107"/>
      <c r="E9" s="107"/>
      <c r="F9" s="107"/>
    </row>
    <row r="10" spans="1:3" s="103" customFormat="1" ht="13.5">
      <c r="A10" s="118" t="s">
        <v>635</v>
      </c>
      <c r="B10" s="118"/>
      <c r="C10" s="119"/>
    </row>
  </sheetData>
  <sheetProtection/>
  <mergeCells count="6">
    <mergeCell ref="A2:F2"/>
    <mergeCell ref="D4:F4"/>
    <mergeCell ref="A9:C9"/>
    <mergeCell ref="A4:A5"/>
    <mergeCell ref="B4:B5"/>
    <mergeCell ref="C4:C5"/>
  </mergeCells>
  <printOptions/>
  <pageMargins left="1.2201388888888889" right="0.75" top="1" bottom="1" header="0.5" footer="0.5"/>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1"/>
  <sheetViews>
    <sheetView workbookViewId="0" topLeftCell="B1">
      <selection activeCell="F11" sqref="F11"/>
    </sheetView>
  </sheetViews>
  <sheetFormatPr defaultColWidth="8.8515625" defaultRowHeight="14.25" customHeight="1"/>
  <cols>
    <col min="1" max="1" width="20.7109375" style="31" customWidth="1"/>
    <col min="2" max="2" width="21.7109375" style="31" customWidth="1"/>
    <col min="3" max="3" width="35.28125" style="31" customWidth="1"/>
    <col min="4" max="4" width="7.7109375" style="31" customWidth="1"/>
    <col min="5" max="6" width="10.28125" style="31" customWidth="1"/>
    <col min="7" max="7" width="12.00390625" style="31" customWidth="1"/>
    <col min="8" max="10" width="10.00390625" style="31" customWidth="1"/>
    <col min="11" max="11" width="9.140625" style="20" customWidth="1"/>
    <col min="12" max="13" width="9.140625" style="31" customWidth="1"/>
    <col min="14" max="15" width="12.7109375" style="31" customWidth="1"/>
    <col min="16" max="16" width="9.140625" style="20" customWidth="1"/>
    <col min="17" max="17" width="10.421875" style="31" customWidth="1"/>
    <col min="18" max="18" width="9.140625" style="20" customWidth="1"/>
    <col min="19" max="16384" width="9.140625" style="20" bestFit="1" customWidth="1"/>
  </cols>
  <sheetData>
    <row r="1" spans="1:17" ht="13.5" customHeight="1">
      <c r="A1" s="32"/>
      <c r="B1" s="32"/>
      <c r="C1" s="32"/>
      <c r="D1" s="32"/>
      <c r="E1" s="32"/>
      <c r="F1" s="32"/>
      <c r="G1" s="32"/>
      <c r="H1" s="32"/>
      <c r="I1" s="32"/>
      <c r="J1" s="32"/>
      <c r="P1" s="30"/>
      <c r="Q1" s="98" t="s">
        <v>636</v>
      </c>
    </row>
    <row r="2" spans="1:17" ht="27.75" customHeight="1">
      <c r="A2" s="34" t="s">
        <v>637</v>
      </c>
      <c r="B2" s="22"/>
      <c r="C2" s="22"/>
      <c r="D2" s="22"/>
      <c r="E2" s="22"/>
      <c r="F2" s="22"/>
      <c r="G2" s="22"/>
      <c r="H2" s="22"/>
      <c r="I2" s="22"/>
      <c r="J2" s="22"/>
      <c r="K2" s="23"/>
      <c r="L2" s="22"/>
      <c r="M2" s="22"/>
      <c r="N2" s="22"/>
      <c r="O2" s="22"/>
      <c r="P2" s="23"/>
      <c r="Q2" s="22"/>
    </row>
    <row r="3" spans="1:17" s="17" customFormat="1" ht="18.75" customHeight="1">
      <c r="A3" s="56" t="s">
        <v>129</v>
      </c>
      <c r="B3" s="32"/>
      <c r="C3" s="32"/>
      <c r="D3" s="32"/>
      <c r="E3" s="32"/>
      <c r="F3" s="32"/>
      <c r="G3" s="32"/>
      <c r="H3" s="32"/>
      <c r="I3" s="32"/>
      <c r="J3" s="32"/>
      <c r="P3" s="53"/>
      <c r="Q3" s="99" t="s">
        <v>363</v>
      </c>
    </row>
    <row r="4" spans="1:17" s="17" customFormat="1" ht="15.75" customHeight="1">
      <c r="A4" s="45" t="s">
        <v>638</v>
      </c>
      <c r="B4" s="76" t="s">
        <v>639</v>
      </c>
      <c r="C4" s="76" t="s">
        <v>640</v>
      </c>
      <c r="D4" s="76" t="s">
        <v>641</v>
      </c>
      <c r="E4" s="76" t="s">
        <v>642</v>
      </c>
      <c r="F4" s="76" t="s">
        <v>643</v>
      </c>
      <c r="G4" s="77" t="s">
        <v>376</v>
      </c>
      <c r="H4" s="78"/>
      <c r="I4" s="78"/>
      <c r="J4" s="77"/>
      <c r="K4" s="93"/>
      <c r="L4" s="77"/>
      <c r="M4" s="77"/>
      <c r="N4" s="77"/>
      <c r="O4" s="77"/>
      <c r="P4" s="93"/>
      <c r="Q4" s="100"/>
    </row>
    <row r="5" spans="1:17" s="17" customFormat="1" ht="17.25" customHeight="1">
      <c r="A5" s="79"/>
      <c r="B5" s="80"/>
      <c r="C5" s="80"/>
      <c r="D5" s="80"/>
      <c r="E5" s="80"/>
      <c r="F5" s="80"/>
      <c r="G5" s="81" t="s">
        <v>52</v>
      </c>
      <c r="H5" s="59" t="s">
        <v>55</v>
      </c>
      <c r="I5" s="59" t="s">
        <v>644</v>
      </c>
      <c r="J5" s="80" t="s">
        <v>645</v>
      </c>
      <c r="K5" s="94" t="s">
        <v>646</v>
      </c>
      <c r="L5" s="95" t="s">
        <v>59</v>
      </c>
      <c r="M5" s="95"/>
      <c r="N5" s="95"/>
      <c r="O5" s="95"/>
      <c r="P5" s="96"/>
      <c r="Q5" s="83"/>
    </row>
    <row r="6" spans="1:17" s="17" customFormat="1" ht="54" customHeight="1">
      <c r="A6" s="82"/>
      <c r="B6" s="83"/>
      <c r="C6" s="83"/>
      <c r="D6" s="83"/>
      <c r="E6" s="83"/>
      <c r="F6" s="83"/>
      <c r="G6" s="84"/>
      <c r="H6" s="59"/>
      <c r="I6" s="59"/>
      <c r="J6" s="83"/>
      <c r="K6" s="97"/>
      <c r="L6" s="83" t="s">
        <v>54</v>
      </c>
      <c r="M6" s="83" t="s">
        <v>60</v>
      </c>
      <c r="N6" s="83" t="s">
        <v>438</v>
      </c>
      <c r="O6" s="83" t="s">
        <v>62</v>
      </c>
      <c r="P6" s="97" t="s">
        <v>63</v>
      </c>
      <c r="Q6" s="83" t="s">
        <v>64</v>
      </c>
    </row>
    <row r="7" spans="1:17" s="17" customFormat="1" ht="15" customHeight="1">
      <c r="A7" s="43">
        <v>1</v>
      </c>
      <c r="B7" s="85">
        <v>2</v>
      </c>
      <c r="C7" s="85">
        <v>3</v>
      </c>
      <c r="D7" s="43">
        <v>4</v>
      </c>
      <c r="E7" s="85">
        <v>5</v>
      </c>
      <c r="F7" s="85">
        <v>6</v>
      </c>
      <c r="G7" s="43">
        <v>7</v>
      </c>
      <c r="H7" s="85">
        <v>8</v>
      </c>
      <c r="I7" s="85">
        <v>9</v>
      </c>
      <c r="J7" s="43">
        <v>10</v>
      </c>
      <c r="K7" s="85">
        <v>11</v>
      </c>
      <c r="L7" s="85">
        <v>12</v>
      </c>
      <c r="M7" s="43">
        <v>13</v>
      </c>
      <c r="N7" s="85">
        <v>14</v>
      </c>
      <c r="O7" s="85">
        <v>15</v>
      </c>
      <c r="P7" s="43">
        <v>16</v>
      </c>
      <c r="Q7" s="85">
        <v>17</v>
      </c>
    </row>
    <row r="8" spans="1:17" s="17" customFormat="1" ht="21" customHeight="1">
      <c r="A8" s="86" t="s">
        <v>66</v>
      </c>
      <c r="B8" s="87"/>
      <c r="C8" s="87"/>
      <c r="D8" s="87"/>
      <c r="E8" s="88"/>
      <c r="F8" s="89" t="s">
        <v>66</v>
      </c>
      <c r="G8" s="89" t="s">
        <v>66</v>
      </c>
      <c r="H8" s="89" t="s">
        <v>66</v>
      </c>
      <c r="I8" s="89" t="s">
        <v>66</v>
      </c>
      <c r="J8" s="89" t="s">
        <v>66</v>
      </c>
      <c r="K8" s="89" t="s">
        <v>66</v>
      </c>
      <c r="L8" s="89" t="s">
        <v>66</v>
      </c>
      <c r="M8" s="89" t="s">
        <v>66</v>
      </c>
      <c r="N8" s="89" t="s">
        <v>66</v>
      </c>
      <c r="O8" s="89"/>
      <c r="P8" s="89" t="s">
        <v>66</v>
      </c>
      <c r="Q8" s="89" t="s">
        <v>66</v>
      </c>
    </row>
    <row r="9" spans="1:17" s="17" customFormat="1" ht="21" customHeight="1">
      <c r="A9" s="86" t="s">
        <v>66</v>
      </c>
      <c r="B9" s="87" t="s">
        <v>66</v>
      </c>
      <c r="C9" s="87" t="s">
        <v>66</v>
      </c>
      <c r="D9" s="87" t="s">
        <v>66</v>
      </c>
      <c r="E9" s="88" t="s">
        <v>66</v>
      </c>
      <c r="F9" s="88" t="s">
        <v>66</v>
      </c>
      <c r="G9" s="88" t="s">
        <v>66</v>
      </c>
      <c r="H9" s="88" t="s">
        <v>66</v>
      </c>
      <c r="I9" s="88" t="s">
        <v>66</v>
      </c>
      <c r="J9" s="88" t="s">
        <v>66</v>
      </c>
      <c r="K9" s="89" t="s">
        <v>66</v>
      </c>
      <c r="L9" s="88" t="s">
        <v>66</v>
      </c>
      <c r="M9" s="88" t="s">
        <v>66</v>
      </c>
      <c r="N9" s="88" t="s">
        <v>66</v>
      </c>
      <c r="O9" s="88"/>
      <c r="P9" s="89" t="s">
        <v>66</v>
      </c>
      <c r="Q9" s="88" t="s">
        <v>66</v>
      </c>
    </row>
    <row r="10" spans="1:17" s="17" customFormat="1" ht="21" customHeight="1">
      <c r="A10" s="90" t="s">
        <v>92</v>
      </c>
      <c r="B10" s="91"/>
      <c r="C10" s="91"/>
      <c r="D10" s="91"/>
      <c r="E10" s="88"/>
      <c r="F10" s="89" t="s">
        <v>66</v>
      </c>
      <c r="G10" s="89" t="s">
        <v>66</v>
      </c>
      <c r="H10" s="89" t="s">
        <v>66</v>
      </c>
      <c r="I10" s="89" t="s">
        <v>66</v>
      </c>
      <c r="J10" s="89" t="s">
        <v>66</v>
      </c>
      <c r="K10" s="89" t="s">
        <v>66</v>
      </c>
      <c r="L10" s="89" t="s">
        <v>66</v>
      </c>
      <c r="M10" s="89" t="s">
        <v>66</v>
      </c>
      <c r="N10" s="89" t="s">
        <v>66</v>
      </c>
      <c r="O10" s="89"/>
      <c r="P10" s="89" t="s">
        <v>66</v>
      </c>
      <c r="Q10" s="89" t="s">
        <v>66</v>
      </c>
    </row>
    <row r="11" spans="1:17" s="18" customFormat="1" ht="27" customHeight="1">
      <c r="A11" s="92"/>
      <c r="B11" s="51" t="s">
        <v>647</v>
      </c>
      <c r="C11" s="52"/>
      <c r="D11" s="52"/>
      <c r="E11" s="19"/>
      <c r="F11" s="19"/>
      <c r="G11" s="19"/>
      <c r="H11" s="19"/>
      <c r="I11" s="19"/>
      <c r="J11" s="19"/>
      <c r="L11" s="19"/>
      <c r="M11" s="19"/>
      <c r="N11" s="19"/>
      <c r="O11" s="19"/>
      <c r="Q11" s="19"/>
    </row>
  </sheetData>
  <sheetProtection/>
  <mergeCells count="16">
    <mergeCell ref="A2:Q2"/>
    <mergeCell ref="A3:F3"/>
    <mergeCell ref="G4:Q4"/>
    <mergeCell ref="L5:Q5"/>
    <mergeCell ref="A10:E10"/>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4"/>
</worksheet>
</file>

<file path=xl/worksheets/sheet15.xml><?xml version="1.0" encoding="utf-8"?>
<worksheet xmlns="http://schemas.openxmlformats.org/spreadsheetml/2006/main" xmlns:r="http://schemas.openxmlformats.org/officeDocument/2006/relationships">
  <sheetPr>
    <pageSetUpPr fitToPage="1"/>
  </sheetPr>
  <dimension ref="A1:R11"/>
  <sheetViews>
    <sheetView workbookViewId="0" topLeftCell="A1">
      <selection activeCell="A11" sqref="A11:E11"/>
    </sheetView>
  </sheetViews>
  <sheetFormatPr defaultColWidth="8.7109375" defaultRowHeight="14.25" customHeight="1"/>
  <cols>
    <col min="1" max="7" width="9.140625" style="54" customWidth="1"/>
    <col min="8" max="8" width="12.00390625" style="31" customWidth="1"/>
    <col min="9" max="11" width="10.00390625" style="31" customWidth="1"/>
    <col min="12" max="12" width="9.140625" style="20" customWidth="1"/>
    <col min="13" max="14" width="9.140625" style="31" customWidth="1"/>
    <col min="15" max="16" width="12.7109375" style="31" customWidth="1"/>
    <col min="17" max="17" width="9.140625" style="20" customWidth="1"/>
    <col min="18" max="18" width="10.421875" style="31" customWidth="1"/>
    <col min="19" max="19" width="9.140625" style="20" customWidth="1"/>
    <col min="20" max="247" width="9.140625" style="20" bestFit="1" customWidth="1"/>
    <col min="248" max="16384" width="8.7109375" style="20" customWidth="1"/>
  </cols>
  <sheetData>
    <row r="1" spans="1:18" ht="13.5" customHeight="1">
      <c r="A1" s="32"/>
      <c r="B1" s="32"/>
      <c r="C1" s="32"/>
      <c r="D1" s="32"/>
      <c r="E1" s="32"/>
      <c r="F1" s="32"/>
      <c r="G1" s="32"/>
      <c r="H1" s="36"/>
      <c r="I1" s="36"/>
      <c r="J1" s="36"/>
      <c r="K1" s="36"/>
      <c r="L1" s="66"/>
      <c r="M1" s="38"/>
      <c r="N1" s="38"/>
      <c r="O1" s="38"/>
      <c r="P1" s="38"/>
      <c r="Q1" s="72"/>
      <c r="R1" s="73" t="s">
        <v>648</v>
      </c>
    </row>
    <row r="2" spans="1:18" ht="27.75" customHeight="1">
      <c r="A2" s="55" t="s">
        <v>649</v>
      </c>
      <c r="B2" s="55"/>
      <c r="C2" s="55"/>
      <c r="D2" s="55"/>
      <c r="E2" s="55"/>
      <c r="F2" s="55"/>
      <c r="G2" s="55"/>
      <c r="H2" s="55"/>
      <c r="I2" s="55"/>
      <c r="J2" s="55"/>
      <c r="K2" s="55"/>
      <c r="L2" s="55"/>
      <c r="M2" s="55"/>
      <c r="N2" s="55"/>
      <c r="O2" s="55"/>
      <c r="P2" s="55"/>
      <c r="Q2" s="55"/>
      <c r="R2" s="55"/>
    </row>
    <row r="3" spans="1:18" s="18" customFormat="1" ht="16.5" customHeight="1">
      <c r="A3" s="56" t="s">
        <v>129</v>
      </c>
      <c r="B3" s="57"/>
      <c r="C3" s="57"/>
      <c r="D3" s="57"/>
      <c r="E3" s="57"/>
      <c r="F3" s="57"/>
      <c r="G3" s="57"/>
      <c r="H3" s="58"/>
      <c r="I3" s="58"/>
      <c r="J3" s="58"/>
      <c r="K3" s="58"/>
      <c r="L3" s="67"/>
      <c r="M3" s="68"/>
      <c r="N3" s="68"/>
      <c r="O3" s="68"/>
      <c r="P3" s="68"/>
      <c r="Q3" s="74"/>
      <c r="R3" s="75" t="s">
        <v>363</v>
      </c>
    </row>
    <row r="4" spans="1:18" s="17" customFormat="1" ht="15.75" customHeight="1">
      <c r="A4" s="59" t="s">
        <v>638</v>
      </c>
      <c r="B4" s="59" t="s">
        <v>650</v>
      </c>
      <c r="C4" s="59" t="s">
        <v>651</v>
      </c>
      <c r="D4" s="59" t="s">
        <v>652</v>
      </c>
      <c r="E4" s="59" t="s">
        <v>653</v>
      </c>
      <c r="F4" s="59" t="s">
        <v>654</v>
      </c>
      <c r="G4" s="59" t="s">
        <v>655</v>
      </c>
      <c r="H4" s="59" t="s">
        <v>376</v>
      </c>
      <c r="I4" s="59"/>
      <c r="J4" s="59"/>
      <c r="K4" s="59"/>
      <c r="L4" s="69"/>
      <c r="M4" s="59"/>
      <c r="N4" s="59"/>
      <c r="O4" s="59"/>
      <c r="P4" s="59"/>
      <c r="Q4" s="69"/>
      <c r="R4" s="59"/>
    </row>
    <row r="5" spans="1:18" s="17" customFormat="1" ht="17.25" customHeight="1">
      <c r="A5" s="59"/>
      <c r="B5" s="59"/>
      <c r="C5" s="59"/>
      <c r="D5" s="59"/>
      <c r="E5" s="59"/>
      <c r="F5" s="59"/>
      <c r="G5" s="59"/>
      <c r="H5" s="59" t="s">
        <v>52</v>
      </c>
      <c r="I5" s="59" t="s">
        <v>55</v>
      </c>
      <c r="J5" s="59" t="s">
        <v>644</v>
      </c>
      <c r="K5" s="59" t="s">
        <v>645</v>
      </c>
      <c r="L5" s="70" t="s">
        <v>646</v>
      </c>
      <c r="M5" s="59" t="s">
        <v>59</v>
      </c>
      <c r="N5" s="59"/>
      <c r="O5" s="59"/>
      <c r="P5" s="59"/>
      <c r="Q5" s="70"/>
      <c r="R5" s="59"/>
    </row>
    <row r="6" spans="1:18" s="17" customFormat="1" ht="54" customHeight="1">
      <c r="A6" s="59"/>
      <c r="B6" s="59"/>
      <c r="C6" s="59"/>
      <c r="D6" s="59"/>
      <c r="E6" s="59"/>
      <c r="F6" s="59"/>
      <c r="G6" s="59"/>
      <c r="H6" s="59"/>
      <c r="I6" s="59"/>
      <c r="J6" s="59"/>
      <c r="K6" s="59"/>
      <c r="L6" s="69"/>
      <c r="M6" s="59" t="s">
        <v>54</v>
      </c>
      <c r="N6" s="59" t="s">
        <v>60</v>
      </c>
      <c r="O6" s="59" t="s">
        <v>438</v>
      </c>
      <c r="P6" s="59" t="s">
        <v>62</v>
      </c>
      <c r="Q6" s="69" t="s">
        <v>63</v>
      </c>
      <c r="R6" s="59" t="s">
        <v>64</v>
      </c>
    </row>
    <row r="7" spans="1:18" s="17" customFormat="1" ht="15" customHeight="1">
      <c r="A7" s="59">
        <v>1</v>
      </c>
      <c r="B7" s="59">
        <v>2</v>
      </c>
      <c r="C7" s="59">
        <v>3</v>
      </c>
      <c r="D7" s="59">
        <v>4</v>
      </c>
      <c r="E7" s="59">
        <v>5</v>
      </c>
      <c r="F7" s="59">
        <v>6</v>
      </c>
      <c r="G7" s="59">
        <v>7</v>
      </c>
      <c r="H7" s="59">
        <v>8</v>
      </c>
      <c r="I7" s="59">
        <v>9</v>
      </c>
      <c r="J7" s="59">
        <v>10</v>
      </c>
      <c r="K7" s="59">
        <v>11</v>
      </c>
      <c r="L7" s="59">
        <v>12</v>
      </c>
      <c r="M7" s="59">
        <v>13</v>
      </c>
      <c r="N7" s="59">
        <v>14</v>
      </c>
      <c r="O7" s="59">
        <v>15</v>
      </c>
      <c r="P7" s="59">
        <v>16</v>
      </c>
      <c r="Q7" s="59">
        <v>17</v>
      </c>
      <c r="R7" s="59">
        <v>18</v>
      </c>
    </row>
    <row r="8" spans="1:18" s="17" customFormat="1" ht="22.5" customHeight="1">
      <c r="A8" s="42"/>
      <c r="B8" s="42"/>
      <c r="C8" s="42"/>
      <c r="D8" s="42"/>
      <c r="E8" s="42"/>
      <c r="F8" s="42"/>
      <c r="G8" s="42"/>
      <c r="H8" s="60" t="s">
        <v>66</v>
      </c>
      <c r="I8" s="60" t="s">
        <v>66</v>
      </c>
      <c r="J8" s="60" t="s">
        <v>66</v>
      </c>
      <c r="K8" s="60" t="s">
        <v>66</v>
      </c>
      <c r="L8" s="60" t="s">
        <v>66</v>
      </c>
      <c r="M8" s="60" t="s">
        <v>66</v>
      </c>
      <c r="N8" s="60" t="s">
        <v>66</v>
      </c>
      <c r="O8" s="60" t="s">
        <v>66</v>
      </c>
      <c r="P8" s="60"/>
      <c r="Q8" s="60" t="s">
        <v>66</v>
      </c>
      <c r="R8" s="60" t="s">
        <v>66</v>
      </c>
    </row>
    <row r="9" spans="1:18" s="17" customFormat="1" ht="22.5" customHeight="1">
      <c r="A9" s="61"/>
      <c r="B9" s="62"/>
      <c r="C9" s="62"/>
      <c r="D9" s="62"/>
      <c r="E9" s="62"/>
      <c r="F9" s="62"/>
      <c r="G9" s="62"/>
      <c r="H9" s="63" t="s">
        <v>66</v>
      </c>
      <c r="I9" s="63" t="s">
        <v>66</v>
      </c>
      <c r="J9" s="63" t="s">
        <v>66</v>
      </c>
      <c r="K9" s="63" t="s">
        <v>66</v>
      </c>
      <c r="L9" s="60" t="s">
        <v>66</v>
      </c>
      <c r="M9" s="63" t="s">
        <v>66</v>
      </c>
      <c r="N9" s="63" t="s">
        <v>66</v>
      </c>
      <c r="O9" s="63" t="s">
        <v>66</v>
      </c>
      <c r="P9" s="63"/>
      <c r="Q9" s="60" t="s">
        <v>66</v>
      </c>
      <c r="R9" s="63" t="s">
        <v>66</v>
      </c>
    </row>
    <row r="10" spans="1:18" s="17" customFormat="1" ht="22.5" customHeight="1">
      <c r="A10" s="42" t="s">
        <v>92</v>
      </c>
      <c r="B10" s="42"/>
      <c r="C10" s="42"/>
      <c r="D10" s="42"/>
      <c r="E10" s="42"/>
      <c r="F10" s="42"/>
      <c r="G10" s="42"/>
      <c r="H10" s="64"/>
      <c r="I10" s="64"/>
      <c r="J10" s="64"/>
      <c r="K10" s="64"/>
      <c r="L10" s="71"/>
      <c r="M10" s="64"/>
      <c r="N10" s="64"/>
      <c r="O10" s="64"/>
      <c r="P10" s="64"/>
      <c r="Q10" s="71"/>
      <c r="R10" s="64"/>
    </row>
    <row r="11" spans="1:7" s="17" customFormat="1" ht="14.25" customHeight="1">
      <c r="A11" s="15" t="s">
        <v>656</v>
      </c>
      <c r="B11" s="15"/>
      <c r="C11" s="15"/>
      <c r="D11" s="15"/>
      <c r="E11" s="15"/>
      <c r="F11" s="65"/>
      <c r="G11" s="65"/>
    </row>
  </sheetData>
  <sheetProtection/>
  <mergeCells count="17">
    <mergeCell ref="A2:R2"/>
    <mergeCell ref="A3:D3"/>
    <mergeCell ref="H4:R4"/>
    <mergeCell ref="M5:R5"/>
    <mergeCell ref="A10:G10"/>
    <mergeCell ref="A4:A6"/>
    <mergeCell ref="B4:B6"/>
    <mergeCell ref="C4:C6"/>
    <mergeCell ref="D4:D6"/>
    <mergeCell ref="E4:E6"/>
    <mergeCell ref="F4:F6"/>
    <mergeCell ref="G4:G6"/>
    <mergeCell ref="H5:H6"/>
    <mergeCell ref="I5:I6"/>
    <mergeCell ref="J5:J6"/>
    <mergeCell ref="K5:K6"/>
    <mergeCell ref="L5:L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worksheet>
</file>

<file path=xl/worksheets/sheet16.xml><?xml version="1.0" encoding="utf-8"?>
<worksheet xmlns="http://schemas.openxmlformats.org/spreadsheetml/2006/main" xmlns:r="http://schemas.openxmlformats.org/officeDocument/2006/relationships">
  <sheetPr>
    <pageSetUpPr fitToPage="1"/>
  </sheetPr>
  <dimension ref="A1:N9"/>
  <sheetViews>
    <sheetView workbookViewId="0" topLeftCell="A1">
      <selection activeCell="A9" sqref="A9:B9"/>
    </sheetView>
  </sheetViews>
  <sheetFormatPr defaultColWidth="8.8515625" defaultRowHeight="14.25" customHeight="1"/>
  <cols>
    <col min="1" max="1" width="37.7109375" style="31" customWidth="1"/>
    <col min="2" max="4" width="13.421875" style="31" customWidth="1"/>
    <col min="5" max="14" width="10.28125" style="31" customWidth="1"/>
    <col min="15" max="15" width="9.140625" style="20" customWidth="1"/>
    <col min="16" max="248" width="9.140625" style="20" bestFit="1" customWidth="1"/>
    <col min="249" max="16384" width="8.8515625" style="20" customWidth="1"/>
  </cols>
  <sheetData>
    <row r="1" spans="1:14" ht="13.5" customHeight="1">
      <c r="A1" s="32"/>
      <c r="B1" s="32"/>
      <c r="C1" s="32"/>
      <c r="D1" s="33"/>
      <c r="N1" s="31" t="s">
        <v>657</v>
      </c>
    </row>
    <row r="2" spans="1:14" ht="27.75" customHeight="1">
      <c r="A2" s="34" t="s">
        <v>658</v>
      </c>
      <c r="B2" s="22"/>
      <c r="C2" s="22"/>
      <c r="D2" s="22"/>
      <c r="E2" s="22"/>
      <c r="F2" s="22"/>
      <c r="G2" s="22"/>
      <c r="H2" s="22"/>
      <c r="I2" s="22"/>
      <c r="J2" s="22"/>
      <c r="K2" s="22"/>
      <c r="L2" s="22"/>
      <c r="M2" s="22"/>
      <c r="N2" s="22"/>
    </row>
    <row r="3" spans="1:14" s="17" customFormat="1" ht="18" customHeight="1">
      <c r="A3" s="35" t="s">
        <v>129</v>
      </c>
      <c r="B3" s="36"/>
      <c r="C3" s="36"/>
      <c r="D3" s="37"/>
      <c r="E3" s="38"/>
      <c r="F3" s="38"/>
      <c r="G3" s="38"/>
      <c r="H3" s="38"/>
      <c r="I3" s="38"/>
      <c r="N3" s="53" t="s">
        <v>363</v>
      </c>
    </row>
    <row r="4" spans="1:14" s="17" customFormat="1" ht="19.5" customHeight="1">
      <c r="A4" s="39" t="s">
        <v>659</v>
      </c>
      <c r="B4" s="40" t="s">
        <v>376</v>
      </c>
      <c r="C4" s="41"/>
      <c r="D4" s="41"/>
      <c r="E4" s="42" t="s">
        <v>660</v>
      </c>
      <c r="F4" s="42"/>
      <c r="G4" s="42"/>
      <c r="H4" s="42"/>
      <c r="I4" s="42"/>
      <c r="J4" s="42"/>
      <c r="K4" s="42"/>
      <c r="L4" s="42"/>
      <c r="M4" s="42"/>
      <c r="N4" s="42"/>
    </row>
    <row r="5" spans="1:14" s="17" customFormat="1" ht="40.5" customHeight="1">
      <c r="A5" s="43"/>
      <c r="B5" s="44" t="s">
        <v>52</v>
      </c>
      <c r="C5" s="45" t="s">
        <v>55</v>
      </c>
      <c r="D5" s="46" t="s">
        <v>661</v>
      </c>
      <c r="E5" s="43" t="s">
        <v>662</v>
      </c>
      <c r="F5" s="43" t="s">
        <v>663</v>
      </c>
      <c r="G5" s="43" t="s">
        <v>664</v>
      </c>
      <c r="H5" s="43" t="s">
        <v>665</v>
      </c>
      <c r="I5" s="43" t="s">
        <v>666</v>
      </c>
      <c r="J5" s="43" t="s">
        <v>667</v>
      </c>
      <c r="K5" s="43" t="s">
        <v>668</v>
      </c>
      <c r="L5" s="43" t="s">
        <v>669</v>
      </c>
      <c r="M5" s="43" t="s">
        <v>670</v>
      </c>
      <c r="N5" s="43" t="s">
        <v>671</v>
      </c>
    </row>
    <row r="6" spans="1:14" s="17" customFormat="1" ht="19.5" customHeight="1">
      <c r="A6" s="47">
        <v>1</v>
      </c>
      <c r="B6" s="47">
        <v>2</v>
      </c>
      <c r="C6" s="47">
        <v>3</v>
      </c>
      <c r="D6" s="48">
        <v>4</v>
      </c>
      <c r="E6" s="47">
        <v>5</v>
      </c>
      <c r="F6" s="47">
        <v>6</v>
      </c>
      <c r="G6" s="47">
        <v>7</v>
      </c>
      <c r="H6" s="48">
        <v>8</v>
      </c>
      <c r="I6" s="47">
        <v>9</v>
      </c>
      <c r="J6" s="47">
        <v>10</v>
      </c>
      <c r="K6" s="47">
        <v>11</v>
      </c>
      <c r="L6" s="48">
        <v>12</v>
      </c>
      <c r="M6" s="47">
        <v>13</v>
      </c>
      <c r="N6" s="47">
        <v>14</v>
      </c>
    </row>
    <row r="7" spans="1:14" s="17" customFormat="1" ht="19.5" customHeight="1">
      <c r="A7" s="27" t="s">
        <v>66</v>
      </c>
      <c r="B7" s="49" t="s">
        <v>66</v>
      </c>
      <c r="C7" s="49" t="s">
        <v>66</v>
      </c>
      <c r="D7" s="50" t="s">
        <v>66</v>
      </c>
      <c r="E7" s="49" t="s">
        <v>66</v>
      </c>
      <c r="F7" s="49" t="s">
        <v>66</v>
      </c>
      <c r="G7" s="49" t="s">
        <v>66</v>
      </c>
      <c r="H7" s="49" t="s">
        <v>66</v>
      </c>
      <c r="I7" s="49" t="s">
        <v>66</v>
      </c>
      <c r="J7" s="49" t="s">
        <v>66</v>
      </c>
      <c r="K7" s="49" t="s">
        <v>66</v>
      </c>
      <c r="L7" s="49" t="s">
        <v>66</v>
      </c>
      <c r="M7" s="49" t="s">
        <v>66</v>
      </c>
      <c r="N7" s="49" t="s">
        <v>66</v>
      </c>
    </row>
    <row r="8" spans="1:14" s="17" customFormat="1" ht="19.5" customHeight="1">
      <c r="A8" s="28" t="s">
        <v>66</v>
      </c>
      <c r="B8" s="49" t="s">
        <v>66</v>
      </c>
      <c r="C8" s="49" t="s">
        <v>66</v>
      </c>
      <c r="D8" s="50" t="s">
        <v>66</v>
      </c>
      <c r="E8" s="49" t="s">
        <v>66</v>
      </c>
      <c r="F8" s="49" t="s">
        <v>66</v>
      </c>
      <c r="G8" s="49" t="s">
        <v>66</v>
      </c>
      <c r="H8" s="49" t="s">
        <v>66</v>
      </c>
      <c r="I8" s="49" t="s">
        <v>66</v>
      </c>
      <c r="J8" s="49" t="s">
        <v>66</v>
      </c>
      <c r="K8" s="49" t="s">
        <v>66</v>
      </c>
      <c r="L8" s="49" t="s">
        <v>66</v>
      </c>
      <c r="M8" s="49" t="s">
        <v>66</v>
      </c>
      <c r="N8" s="49" t="s">
        <v>66</v>
      </c>
    </row>
    <row r="9" spans="1:2" s="17" customFormat="1" ht="14.25" customHeight="1">
      <c r="A9" s="51" t="s">
        <v>672</v>
      </c>
      <c r="B9" s="52"/>
    </row>
  </sheetData>
  <sheetProtection/>
  <mergeCells count="5">
    <mergeCell ref="A2:N2"/>
    <mergeCell ref="A3:I3"/>
    <mergeCell ref="B4:D4"/>
    <mergeCell ref="E4:N4"/>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17.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
    </sheetView>
  </sheetViews>
  <sheetFormatPr defaultColWidth="8.8515625" defaultRowHeight="12.75"/>
  <cols>
    <col min="1" max="1" width="34.28125" style="19" customWidth="1"/>
    <col min="2" max="2" width="29.00390625" style="19" customWidth="1"/>
    <col min="3" max="5" width="23.57421875" style="19" customWidth="1"/>
    <col min="6" max="6" width="11.28125" style="20" customWidth="1"/>
    <col min="7" max="7" width="25.140625" style="19" customWidth="1"/>
    <col min="8" max="8" width="15.57421875" style="20" customWidth="1"/>
    <col min="9" max="9" width="13.421875" style="20" customWidth="1"/>
    <col min="10" max="10" width="18.8515625" style="19" customWidth="1"/>
    <col min="11" max="11" width="9.140625" style="20" customWidth="1"/>
    <col min="12" max="16384" width="9.140625" style="20" bestFit="1" customWidth="1"/>
  </cols>
  <sheetData>
    <row r="1" ht="12" customHeight="1">
      <c r="J1" s="30" t="s">
        <v>673</v>
      </c>
    </row>
    <row r="2" spans="1:10" ht="28.5" customHeight="1">
      <c r="A2" s="21" t="s">
        <v>674</v>
      </c>
      <c r="B2" s="22"/>
      <c r="C2" s="22"/>
      <c r="D2" s="22"/>
      <c r="E2" s="22"/>
      <c r="F2" s="23"/>
      <c r="G2" s="22"/>
      <c r="H2" s="23"/>
      <c r="I2" s="23"/>
      <c r="J2" s="22"/>
    </row>
    <row r="3" s="17" customFormat="1" ht="17.25" customHeight="1">
      <c r="A3" s="24" t="s">
        <v>129</v>
      </c>
    </row>
    <row r="4" spans="1:10" s="17" customFormat="1" ht="44.25" customHeight="1">
      <c r="A4" s="25" t="s">
        <v>493</v>
      </c>
      <c r="B4" s="25" t="s">
        <v>494</v>
      </c>
      <c r="C4" s="25" t="s">
        <v>495</v>
      </c>
      <c r="D4" s="25" t="s">
        <v>496</v>
      </c>
      <c r="E4" s="25" t="s">
        <v>497</v>
      </c>
      <c r="F4" s="26" t="s">
        <v>498</v>
      </c>
      <c r="G4" s="25" t="s">
        <v>499</v>
      </c>
      <c r="H4" s="26" t="s">
        <v>500</v>
      </c>
      <c r="I4" s="26" t="s">
        <v>501</v>
      </c>
      <c r="J4" s="25" t="s">
        <v>502</v>
      </c>
    </row>
    <row r="5" spans="1:10" s="17" customFormat="1" ht="14.25" customHeight="1">
      <c r="A5" s="25">
        <v>1</v>
      </c>
      <c r="B5" s="25">
        <v>2</v>
      </c>
      <c r="C5" s="25">
        <v>3</v>
      </c>
      <c r="D5" s="25">
        <v>4</v>
      </c>
      <c r="E5" s="25">
        <v>5</v>
      </c>
      <c r="F5" s="26">
        <v>6</v>
      </c>
      <c r="G5" s="25">
        <v>7</v>
      </c>
      <c r="H5" s="26">
        <v>8</v>
      </c>
      <c r="I5" s="26">
        <v>9</v>
      </c>
      <c r="J5" s="25">
        <v>10</v>
      </c>
    </row>
    <row r="6" spans="1:10" s="17" customFormat="1" ht="21" customHeight="1">
      <c r="A6" s="27" t="s">
        <v>66</v>
      </c>
      <c r="B6" s="28"/>
      <c r="C6" s="28"/>
      <c r="D6" s="28"/>
      <c r="E6" s="25"/>
      <c r="F6" s="26"/>
      <c r="G6" s="25"/>
      <c r="H6" s="26"/>
      <c r="I6" s="26"/>
      <c r="J6" s="25"/>
    </row>
    <row r="7" spans="1:10" s="17" customFormat="1" ht="21" customHeight="1">
      <c r="A7" s="29" t="s">
        <v>66</v>
      </c>
      <c r="B7" s="29" t="s">
        <v>66</v>
      </c>
      <c r="C7" s="29" t="s">
        <v>66</v>
      </c>
      <c r="D7" s="29" t="s">
        <v>66</v>
      </c>
      <c r="E7" s="27" t="s">
        <v>66</v>
      </c>
      <c r="F7" s="29" t="s">
        <v>66</v>
      </c>
      <c r="G7" s="27" t="s">
        <v>66</v>
      </c>
      <c r="H7" s="29" t="s">
        <v>66</v>
      </c>
      <c r="I7" s="29" t="s">
        <v>66</v>
      </c>
      <c r="J7" s="27" t="s">
        <v>66</v>
      </c>
    </row>
    <row r="8" s="18" customFormat="1" ht="24.75" customHeight="1">
      <c r="A8" s="15" t="s">
        <v>672</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8.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A10" sqref="A10:B10"/>
    </sheetView>
  </sheetViews>
  <sheetFormatPr defaultColWidth="8.8515625" defaultRowHeight="12.75"/>
  <cols>
    <col min="1" max="1" width="29.00390625" style="2" bestFit="1" customWidth="1"/>
    <col min="2" max="2" width="18.7109375" style="2" customWidth="1"/>
    <col min="3" max="3" width="24.8515625" style="2" customWidth="1"/>
    <col min="4" max="6" width="23.57421875" style="2" customWidth="1"/>
    <col min="7" max="7" width="25.140625" style="2" customWidth="1"/>
    <col min="8" max="8" width="18.8515625" style="2" customWidth="1"/>
    <col min="9" max="16384" width="9.140625" style="2" bestFit="1" customWidth="1"/>
  </cols>
  <sheetData>
    <row r="1" ht="12">
      <c r="H1" s="3" t="s">
        <v>675</v>
      </c>
    </row>
    <row r="2" spans="1:8" ht="27">
      <c r="A2" s="4" t="s">
        <v>676</v>
      </c>
      <c r="B2" s="4"/>
      <c r="C2" s="4"/>
      <c r="D2" s="4"/>
      <c r="E2" s="4"/>
      <c r="F2" s="4"/>
      <c r="G2" s="4"/>
      <c r="H2" s="4"/>
    </row>
    <row r="3" spans="1:2" s="1" customFormat="1" ht="12">
      <c r="A3" s="5" t="s">
        <v>129</v>
      </c>
      <c r="B3" s="5"/>
    </row>
    <row r="4" spans="1:8" s="1" customFormat="1" ht="18" customHeight="1">
      <c r="A4" s="6" t="s">
        <v>371</v>
      </c>
      <c r="B4" s="6" t="s">
        <v>677</v>
      </c>
      <c r="C4" s="6" t="s">
        <v>678</v>
      </c>
      <c r="D4" s="6" t="s">
        <v>679</v>
      </c>
      <c r="E4" s="6" t="s">
        <v>680</v>
      </c>
      <c r="F4" s="7" t="s">
        <v>681</v>
      </c>
      <c r="G4" s="8"/>
      <c r="H4" s="9"/>
    </row>
    <row r="5" spans="1:8" s="1" customFormat="1" ht="18" customHeight="1">
      <c r="A5" s="10"/>
      <c r="B5" s="10"/>
      <c r="C5" s="10"/>
      <c r="D5" s="10"/>
      <c r="E5" s="10"/>
      <c r="F5" s="11" t="s">
        <v>642</v>
      </c>
      <c r="G5" s="11" t="s">
        <v>682</v>
      </c>
      <c r="H5" s="11" t="s">
        <v>683</v>
      </c>
    </row>
    <row r="6" spans="1:8" s="1" customFormat="1" ht="21" customHeight="1">
      <c r="A6" s="12">
        <v>1</v>
      </c>
      <c r="B6" s="12">
        <v>2</v>
      </c>
      <c r="C6" s="12">
        <v>3</v>
      </c>
      <c r="D6" s="12">
        <v>4</v>
      </c>
      <c r="E6" s="12">
        <v>5</v>
      </c>
      <c r="F6" s="12">
        <v>6</v>
      </c>
      <c r="G6" s="12">
        <v>7</v>
      </c>
      <c r="H6" s="12">
        <v>8</v>
      </c>
    </row>
    <row r="7" spans="1:8" s="1" customFormat="1" ht="27" customHeight="1">
      <c r="A7" s="13"/>
      <c r="B7" s="13"/>
      <c r="C7" s="13"/>
      <c r="D7" s="13"/>
      <c r="E7" s="13"/>
      <c r="F7" s="12"/>
      <c r="G7" s="12"/>
      <c r="H7" s="12"/>
    </row>
    <row r="8" spans="1:8" s="1" customFormat="1" ht="24" customHeight="1">
      <c r="A8" s="14"/>
      <c r="B8" s="14"/>
      <c r="C8" s="14"/>
      <c r="D8" s="14"/>
      <c r="E8" s="14"/>
      <c r="F8" s="12"/>
      <c r="G8" s="12"/>
      <c r="H8" s="12"/>
    </row>
    <row r="9" spans="1:8" s="1" customFormat="1" ht="24" customHeight="1">
      <c r="A9" s="14"/>
      <c r="B9" s="14"/>
      <c r="C9" s="14"/>
      <c r="D9" s="14"/>
      <c r="E9" s="14"/>
      <c r="F9" s="12"/>
      <c r="G9" s="12"/>
      <c r="H9" s="12"/>
    </row>
    <row r="10" spans="1:2" s="1" customFormat="1" ht="27" customHeight="1">
      <c r="A10" s="15" t="s">
        <v>672</v>
      </c>
      <c r="B10" s="16"/>
    </row>
  </sheetData>
  <sheetProtection/>
  <mergeCells count="7">
    <mergeCell ref="A2:H2"/>
    <mergeCell ref="F4:H4"/>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workbookViewId="0" topLeftCell="D1">
      <selection activeCell="A4" sqref="A4:T10"/>
    </sheetView>
  </sheetViews>
  <sheetFormatPr defaultColWidth="8.00390625" defaultRowHeight="14.25" customHeight="1"/>
  <cols>
    <col min="1" max="1" width="21.140625" style="31" customWidth="1"/>
    <col min="2" max="2" width="23.421875" style="31" customWidth="1"/>
    <col min="3" max="8" width="12.57421875" style="31" customWidth="1"/>
    <col min="9" max="9" width="11.421875" style="31" customWidth="1"/>
    <col min="10" max="14" width="12.57421875" style="31" customWidth="1"/>
    <col min="15" max="15" width="8.00390625" style="20" customWidth="1"/>
    <col min="16" max="16" width="9.57421875" style="20" customWidth="1"/>
    <col min="17" max="17" width="9.7109375" style="20" customWidth="1"/>
    <col min="18" max="18" width="10.57421875" style="20" customWidth="1"/>
    <col min="19" max="20" width="10.140625" style="31" customWidth="1"/>
    <col min="21" max="21" width="8.00390625" style="20" customWidth="1"/>
    <col min="22" max="16384" width="8.00390625" style="20" customWidth="1"/>
  </cols>
  <sheetData>
    <row r="1" spans="1:20" ht="12" customHeight="1">
      <c r="A1" s="32"/>
      <c r="B1" s="32"/>
      <c r="C1" s="32"/>
      <c r="D1" s="32"/>
      <c r="E1" s="32"/>
      <c r="F1" s="32"/>
      <c r="G1" s="32"/>
      <c r="H1" s="32"/>
      <c r="I1" s="32"/>
      <c r="J1" s="32"/>
      <c r="K1" s="32"/>
      <c r="L1" s="32"/>
      <c r="M1" s="32"/>
      <c r="N1" s="32"/>
      <c r="O1" s="308"/>
      <c r="P1" s="308"/>
      <c r="Q1" s="308"/>
      <c r="R1" s="308"/>
      <c r="S1" s="284" t="s">
        <v>48</v>
      </c>
      <c r="T1" s="284" t="s">
        <v>48</v>
      </c>
    </row>
    <row r="2" spans="1:20" ht="30" customHeight="1">
      <c r="A2" s="297" t="s">
        <v>49</v>
      </c>
      <c r="B2" s="22"/>
      <c r="C2" s="22"/>
      <c r="D2" s="22"/>
      <c r="E2" s="22"/>
      <c r="F2" s="22"/>
      <c r="G2" s="22"/>
      <c r="H2" s="22"/>
      <c r="I2" s="22"/>
      <c r="J2" s="22"/>
      <c r="K2" s="22"/>
      <c r="L2" s="22"/>
      <c r="M2" s="22"/>
      <c r="N2" s="22"/>
      <c r="O2" s="23"/>
      <c r="P2" s="23"/>
      <c r="Q2" s="23"/>
      <c r="R2" s="23"/>
      <c r="S2" s="22"/>
      <c r="T2" s="23"/>
    </row>
    <row r="3" spans="1:20" s="17" customFormat="1" ht="20.25" customHeight="1">
      <c r="A3" s="56" t="s">
        <v>2</v>
      </c>
      <c r="B3" s="32"/>
      <c r="C3" s="32"/>
      <c r="D3" s="32"/>
      <c r="E3" s="32"/>
      <c r="F3" s="32"/>
      <c r="G3" s="32"/>
      <c r="H3" s="32"/>
      <c r="I3" s="32"/>
      <c r="J3" s="32"/>
      <c r="K3" s="32"/>
      <c r="L3" s="32"/>
      <c r="M3" s="32"/>
      <c r="N3" s="32"/>
      <c r="O3" s="308"/>
      <c r="P3" s="308"/>
      <c r="Q3" s="308"/>
      <c r="R3" s="308"/>
      <c r="S3" s="53" t="s">
        <v>3</v>
      </c>
      <c r="T3" s="53" t="s">
        <v>3</v>
      </c>
    </row>
    <row r="4" spans="1:20" s="17" customFormat="1" ht="18.75" customHeight="1">
      <c r="A4" s="298" t="s">
        <v>50</v>
      </c>
      <c r="B4" s="299" t="s">
        <v>51</v>
      </c>
      <c r="C4" s="299" t="s">
        <v>52</v>
      </c>
      <c r="D4" s="300" t="s">
        <v>53</v>
      </c>
      <c r="E4" s="301"/>
      <c r="F4" s="301"/>
      <c r="G4" s="301"/>
      <c r="H4" s="301"/>
      <c r="I4" s="301"/>
      <c r="J4" s="301"/>
      <c r="K4" s="301"/>
      <c r="L4" s="301"/>
      <c r="M4" s="301"/>
      <c r="N4" s="309"/>
      <c r="O4" s="300" t="s">
        <v>44</v>
      </c>
      <c r="P4" s="300"/>
      <c r="Q4" s="300"/>
      <c r="R4" s="300"/>
      <c r="S4" s="301"/>
      <c r="T4" s="311"/>
    </row>
    <row r="5" spans="1:20" s="17" customFormat="1" ht="18.75" customHeight="1">
      <c r="A5" s="302"/>
      <c r="B5" s="94"/>
      <c r="C5" s="94"/>
      <c r="D5" s="191" t="s">
        <v>54</v>
      </c>
      <c r="E5" s="191" t="s">
        <v>55</v>
      </c>
      <c r="F5" s="191" t="s">
        <v>56</v>
      </c>
      <c r="G5" s="191" t="s">
        <v>57</v>
      </c>
      <c r="H5" s="191" t="s">
        <v>58</v>
      </c>
      <c r="I5" s="193" t="s">
        <v>59</v>
      </c>
      <c r="J5" s="301"/>
      <c r="K5" s="301"/>
      <c r="L5" s="301"/>
      <c r="M5" s="301"/>
      <c r="N5" s="309"/>
      <c r="O5" s="298" t="s">
        <v>54</v>
      </c>
      <c r="P5" s="298" t="s">
        <v>55</v>
      </c>
      <c r="Q5" s="298" t="s">
        <v>56</v>
      </c>
      <c r="R5" s="298" t="s">
        <v>57</v>
      </c>
      <c r="S5" s="298" t="s">
        <v>58</v>
      </c>
      <c r="T5" s="298" t="s">
        <v>59</v>
      </c>
    </row>
    <row r="6" spans="1:20" s="17" customFormat="1" ht="33.75" customHeight="1">
      <c r="A6" s="303"/>
      <c r="B6" s="304"/>
      <c r="C6" s="304"/>
      <c r="D6" s="303"/>
      <c r="E6" s="303"/>
      <c r="F6" s="303"/>
      <c r="G6" s="303"/>
      <c r="H6" s="303"/>
      <c r="I6" s="304" t="s">
        <v>54</v>
      </c>
      <c r="J6" s="304" t="s">
        <v>60</v>
      </c>
      <c r="K6" s="304" t="s">
        <v>61</v>
      </c>
      <c r="L6" s="304" t="s">
        <v>62</v>
      </c>
      <c r="M6" s="304" t="s">
        <v>63</v>
      </c>
      <c r="N6" s="304" t="s">
        <v>64</v>
      </c>
      <c r="O6" s="310"/>
      <c r="P6" s="310"/>
      <c r="Q6" s="310"/>
      <c r="R6" s="310"/>
      <c r="S6" s="310"/>
      <c r="T6" s="310"/>
    </row>
    <row r="7" spans="1:20" s="17" customFormat="1" ht="16.5" customHeight="1">
      <c r="A7" s="40">
        <v>1</v>
      </c>
      <c r="B7" s="47">
        <v>2</v>
      </c>
      <c r="C7" s="47">
        <v>3</v>
      </c>
      <c r="D7" s="40">
        <v>4</v>
      </c>
      <c r="E7" s="47">
        <v>5</v>
      </c>
      <c r="F7" s="47">
        <v>6</v>
      </c>
      <c r="G7" s="40">
        <v>7</v>
      </c>
      <c r="H7" s="47">
        <v>8</v>
      </c>
      <c r="I7" s="47">
        <v>9</v>
      </c>
      <c r="J7" s="40">
        <v>10</v>
      </c>
      <c r="K7" s="47">
        <v>11</v>
      </c>
      <c r="L7" s="47">
        <v>12</v>
      </c>
      <c r="M7" s="40">
        <v>13</v>
      </c>
      <c r="N7" s="47">
        <v>14</v>
      </c>
      <c r="O7" s="47">
        <v>15</v>
      </c>
      <c r="P7" s="40">
        <v>16</v>
      </c>
      <c r="Q7" s="47">
        <v>17</v>
      </c>
      <c r="R7" s="47">
        <v>18</v>
      </c>
      <c r="S7" s="40">
        <v>19</v>
      </c>
      <c r="T7" s="47">
        <v>20</v>
      </c>
    </row>
    <row r="8" spans="1:20" s="17" customFormat="1" ht="16.5" customHeight="1">
      <c r="A8" s="132">
        <v>606</v>
      </c>
      <c r="B8" s="132" t="s">
        <v>65</v>
      </c>
      <c r="C8" s="305">
        <v>13175.9</v>
      </c>
      <c r="D8" s="305">
        <v>13175.9</v>
      </c>
      <c r="E8" s="306">
        <v>11355.9</v>
      </c>
      <c r="F8" s="306" t="s">
        <v>66</v>
      </c>
      <c r="G8" s="306" t="s">
        <v>66</v>
      </c>
      <c r="H8" s="306">
        <v>640</v>
      </c>
      <c r="I8" s="306">
        <v>1180</v>
      </c>
      <c r="J8" s="306" t="s">
        <v>66</v>
      </c>
      <c r="K8" s="306" t="s">
        <v>66</v>
      </c>
      <c r="L8" s="306" t="s">
        <v>66</v>
      </c>
      <c r="M8" s="306" t="s">
        <v>66</v>
      </c>
      <c r="N8" s="306">
        <v>1180</v>
      </c>
      <c r="O8" s="306" t="s">
        <v>66</v>
      </c>
      <c r="P8" s="306" t="s">
        <v>66</v>
      </c>
      <c r="Q8" s="306"/>
      <c r="R8" s="306"/>
      <c r="S8" s="305"/>
      <c r="T8" s="306"/>
    </row>
    <row r="9" spans="1:20" s="17" customFormat="1" ht="16.5" customHeight="1">
      <c r="A9" s="132">
        <v>606001</v>
      </c>
      <c r="B9" s="132" t="s">
        <v>65</v>
      </c>
      <c r="C9" s="305">
        <f>D9+O9</f>
        <v>13175.9</v>
      </c>
      <c r="D9" s="305">
        <f>E9+F9+G9+H9+I9</f>
        <v>13175.9</v>
      </c>
      <c r="E9" s="306">
        <v>11355.9</v>
      </c>
      <c r="F9" s="306"/>
      <c r="G9" s="306"/>
      <c r="H9" s="306">
        <v>640</v>
      </c>
      <c r="I9" s="306">
        <v>1180</v>
      </c>
      <c r="J9" s="306"/>
      <c r="K9" s="306"/>
      <c r="L9" s="306"/>
      <c r="M9" s="306"/>
      <c r="N9" s="306">
        <v>1180</v>
      </c>
      <c r="O9" s="306"/>
      <c r="P9" s="306"/>
      <c r="Q9" s="306"/>
      <c r="R9" s="306"/>
      <c r="S9" s="305"/>
      <c r="T9" s="306"/>
    </row>
    <row r="10" spans="1:20" s="296" customFormat="1" ht="16.5" customHeight="1">
      <c r="A10" s="268" t="s">
        <v>52</v>
      </c>
      <c r="B10" s="307"/>
      <c r="C10" s="305">
        <v>13175.9</v>
      </c>
      <c r="D10" s="305">
        <v>13175.9</v>
      </c>
      <c r="E10" s="306">
        <v>11355.9</v>
      </c>
      <c r="F10" s="282" t="s">
        <v>66</v>
      </c>
      <c r="G10" s="282" t="s">
        <v>66</v>
      </c>
      <c r="H10" s="282">
        <v>640</v>
      </c>
      <c r="I10" s="282">
        <v>1180</v>
      </c>
      <c r="J10" s="282" t="s">
        <v>66</v>
      </c>
      <c r="K10" s="282" t="s">
        <v>66</v>
      </c>
      <c r="L10" s="282" t="s">
        <v>66</v>
      </c>
      <c r="M10" s="282" t="s">
        <v>66</v>
      </c>
      <c r="N10" s="282">
        <v>1180</v>
      </c>
      <c r="O10" s="282" t="s">
        <v>66</v>
      </c>
      <c r="P10" s="282" t="s">
        <v>66</v>
      </c>
      <c r="Q10" s="282"/>
      <c r="R10" s="282"/>
      <c r="S10" s="282"/>
      <c r="T10" s="282"/>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3.xml><?xml version="1.0" encoding="utf-8"?>
<worksheet xmlns="http://schemas.openxmlformats.org/spreadsheetml/2006/main" xmlns:r="http://schemas.openxmlformats.org/officeDocument/2006/relationships">
  <sheetPr>
    <pageSetUpPr fitToPage="1"/>
  </sheetPr>
  <dimension ref="A1:Q22"/>
  <sheetViews>
    <sheetView workbookViewId="0" topLeftCell="E1">
      <selection activeCell="A4" sqref="A4:Q18"/>
    </sheetView>
  </sheetViews>
  <sheetFormatPr defaultColWidth="8.8515625" defaultRowHeight="14.25" customHeight="1"/>
  <cols>
    <col min="1" max="1" width="14.28125" style="31" customWidth="1"/>
    <col min="2" max="2" width="32.8515625" style="31" customWidth="1"/>
    <col min="3" max="3" width="15.421875" style="31" customWidth="1"/>
    <col min="4" max="6" width="18.8515625" style="31" customWidth="1"/>
    <col min="7" max="7" width="15.57421875" style="31" customWidth="1"/>
    <col min="8" max="8" width="14.140625" style="31" customWidth="1"/>
    <col min="9" max="13" width="18.8515625" style="31" customWidth="1"/>
    <col min="14" max="14" width="9.140625" style="31" customWidth="1"/>
    <col min="15" max="16" width="9.140625" style="31" bestFit="1" customWidth="1"/>
    <col min="17" max="17" width="12.140625" style="31" bestFit="1" customWidth="1"/>
    <col min="18" max="16384" width="9.140625" style="31" bestFit="1" customWidth="1"/>
  </cols>
  <sheetData>
    <row r="1" spans="1:17" s="271" customFormat="1" ht="15.75" customHeight="1">
      <c r="A1" s="52"/>
      <c r="B1" s="52"/>
      <c r="C1" s="52"/>
      <c r="D1" s="52"/>
      <c r="E1" s="52"/>
      <c r="F1" s="52"/>
      <c r="G1" s="52"/>
      <c r="H1" s="52"/>
      <c r="I1" s="52"/>
      <c r="J1" s="52"/>
      <c r="K1" s="52"/>
      <c r="L1" s="52"/>
      <c r="M1" s="52"/>
      <c r="N1" s="52"/>
      <c r="O1" s="52"/>
      <c r="P1" s="284" t="s">
        <v>67</v>
      </c>
      <c r="Q1" s="284"/>
    </row>
    <row r="2" spans="1:17" s="271" customFormat="1" ht="39" customHeight="1">
      <c r="A2" s="203" t="s">
        <v>68</v>
      </c>
      <c r="B2" s="203"/>
      <c r="C2" s="203"/>
      <c r="D2" s="203"/>
      <c r="E2" s="203"/>
      <c r="F2" s="203"/>
      <c r="G2" s="203"/>
      <c r="H2" s="203"/>
      <c r="I2" s="203"/>
      <c r="J2" s="203"/>
      <c r="K2" s="203"/>
      <c r="L2" s="203"/>
      <c r="M2" s="203"/>
      <c r="N2" s="203"/>
      <c r="O2" s="203"/>
      <c r="P2" s="203"/>
      <c r="Q2" s="203"/>
    </row>
    <row r="3" spans="1:17" s="272" customFormat="1" ht="24" customHeight="1">
      <c r="A3" s="274" t="s">
        <v>2</v>
      </c>
      <c r="B3" s="275"/>
      <c r="C3" s="276"/>
      <c r="D3" s="276"/>
      <c r="E3" s="276"/>
      <c r="F3" s="276"/>
      <c r="G3" s="276"/>
      <c r="H3" s="276"/>
      <c r="I3" s="276"/>
      <c r="J3" s="276"/>
      <c r="K3" s="276"/>
      <c r="L3" s="276"/>
      <c r="M3" s="276"/>
      <c r="N3" s="276"/>
      <c r="Q3" s="293" t="s">
        <v>3</v>
      </c>
    </row>
    <row r="4" spans="1:17" s="271" customFormat="1" ht="18.75" customHeight="1">
      <c r="A4" s="45" t="s">
        <v>69</v>
      </c>
      <c r="B4" s="45" t="s">
        <v>70</v>
      </c>
      <c r="C4" s="39" t="s">
        <v>52</v>
      </c>
      <c r="D4" s="40" t="s">
        <v>71</v>
      </c>
      <c r="E4" s="124"/>
      <c r="F4" s="40" t="s">
        <v>72</v>
      </c>
      <c r="G4" s="124"/>
      <c r="H4" s="40" t="s">
        <v>73</v>
      </c>
      <c r="I4" s="41"/>
      <c r="J4" s="124"/>
      <c r="K4" s="45" t="s">
        <v>74</v>
      </c>
      <c r="L4" s="285" t="s">
        <v>59</v>
      </c>
      <c r="M4" s="286"/>
      <c r="N4" s="286"/>
      <c r="O4" s="286"/>
      <c r="P4" s="286"/>
      <c r="Q4" s="294"/>
    </row>
    <row r="5" spans="1:17" s="271" customFormat="1" ht="30" customHeight="1">
      <c r="A5" s="82"/>
      <c r="B5" s="82"/>
      <c r="C5" s="43"/>
      <c r="D5" s="47" t="s">
        <v>52</v>
      </c>
      <c r="E5" s="47" t="s">
        <v>75</v>
      </c>
      <c r="F5" s="47" t="s">
        <v>52</v>
      </c>
      <c r="G5" s="47" t="s">
        <v>75</v>
      </c>
      <c r="H5" s="47" t="s">
        <v>55</v>
      </c>
      <c r="I5" s="47" t="s">
        <v>56</v>
      </c>
      <c r="J5" s="47" t="s">
        <v>57</v>
      </c>
      <c r="K5" s="287"/>
      <c r="L5" s="59" t="s">
        <v>54</v>
      </c>
      <c r="M5" s="59" t="s">
        <v>76</v>
      </c>
      <c r="N5" s="59" t="s">
        <v>77</v>
      </c>
      <c r="O5" s="59" t="s">
        <v>78</v>
      </c>
      <c r="P5" s="59" t="s">
        <v>79</v>
      </c>
      <c r="Q5" s="59" t="s">
        <v>80</v>
      </c>
    </row>
    <row r="6" spans="1:17" s="271" customFormat="1" ht="16.5" customHeight="1">
      <c r="A6" s="47">
        <v>1</v>
      </c>
      <c r="B6" s="47">
        <v>2</v>
      </c>
      <c r="C6" s="47">
        <v>3</v>
      </c>
      <c r="D6" s="47">
        <v>4</v>
      </c>
      <c r="E6" s="47">
        <v>5</v>
      </c>
      <c r="F6" s="47">
        <v>6</v>
      </c>
      <c r="G6" s="47">
        <v>7</v>
      </c>
      <c r="H6" s="47">
        <v>8</v>
      </c>
      <c r="I6" s="47">
        <v>9</v>
      </c>
      <c r="J6" s="47">
        <v>10</v>
      </c>
      <c r="K6" s="47">
        <v>11</v>
      </c>
      <c r="L6" s="43">
        <v>12</v>
      </c>
      <c r="M6" s="43">
        <v>13</v>
      </c>
      <c r="N6" s="43">
        <v>14</v>
      </c>
      <c r="O6" s="43">
        <v>15</v>
      </c>
      <c r="P6" s="43">
        <v>16</v>
      </c>
      <c r="Q6" s="43">
        <v>17</v>
      </c>
    </row>
    <row r="7" spans="1:17" s="271" customFormat="1" ht="16.5" customHeight="1">
      <c r="A7" s="277">
        <v>205</v>
      </c>
      <c r="B7" s="132" t="s">
        <v>81</v>
      </c>
      <c r="C7" s="278">
        <f>D7+F7</f>
        <v>13108.23</v>
      </c>
      <c r="D7" s="249">
        <f aca="true" t="shared" si="0" ref="D7:D11">D8</f>
        <v>5536.23</v>
      </c>
      <c r="E7" s="249">
        <f aca="true" t="shared" si="1" ref="E7:E11">E8</f>
        <v>5536.23</v>
      </c>
      <c r="F7" s="249">
        <f aca="true" t="shared" si="2" ref="F7:K7">F8</f>
        <v>7572</v>
      </c>
      <c r="G7" s="249">
        <f t="shared" si="2"/>
        <v>5765</v>
      </c>
      <c r="H7" s="278">
        <f>E7+G7</f>
        <v>11301.23</v>
      </c>
      <c r="I7" s="278"/>
      <c r="J7" s="278"/>
      <c r="K7" s="249">
        <f t="shared" si="2"/>
        <v>627</v>
      </c>
      <c r="L7" s="288">
        <f>M7+N7+O7+P7+Q7</f>
        <v>1180</v>
      </c>
      <c r="M7" s="288"/>
      <c r="N7" s="288"/>
      <c r="O7" s="288"/>
      <c r="P7" s="288"/>
      <c r="Q7" s="295">
        <f>Q8</f>
        <v>1180</v>
      </c>
    </row>
    <row r="8" spans="1:17" s="271" customFormat="1" ht="16.5" customHeight="1">
      <c r="A8" s="277">
        <v>20503</v>
      </c>
      <c r="B8" s="132" t="s">
        <v>82</v>
      </c>
      <c r="C8" s="278">
        <f aca="true" t="shared" si="3" ref="C8:C18">D8+F8</f>
        <v>13108.23</v>
      </c>
      <c r="D8" s="249">
        <f t="shared" si="0"/>
        <v>5536.23</v>
      </c>
      <c r="E8" s="249">
        <f t="shared" si="1"/>
        <v>5536.23</v>
      </c>
      <c r="F8" s="249">
        <f aca="true" t="shared" si="4" ref="F8:K8">F9</f>
        <v>7572</v>
      </c>
      <c r="G8" s="249">
        <f t="shared" si="4"/>
        <v>5765</v>
      </c>
      <c r="H8" s="278">
        <f aca="true" t="shared" si="5" ref="H8:H18">E8+G8</f>
        <v>11301.23</v>
      </c>
      <c r="I8" s="278"/>
      <c r="J8" s="278"/>
      <c r="K8" s="249">
        <f t="shared" si="4"/>
        <v>627</v>
      </c>
      <c r="L8" s="288">
        <f>M8+N8+O8+P8+Q8</f>
        <v>1180</v>
      </c>
      <c r="M8" s="288"/>
      <c r="N8" s="288"/>
      <c r="O8" s="288"/>
      <c r="P8" s="288"/>
      <c r="Q8" s="295">
        <f>Q9</f>
        <v>1180</v>
      </c>
    </row>
    <row r="9" spans="1:17" s="271" customFormat="1" ht="16.5" customHeight="1">
      <c r="A9" s="277">
        <v>2050302</v>
      </c>
      <c r="B9" s="132" t="s">
        <v>83</v>
      </c>
      <c r="C9" s="278">
        <f t="shared" si="3"/>
        <v>13108.23</v>
      </c>
      <c r="D9" s="249">
        <v>5536.23</v>
      </c>
      <c r="E9" s="249">
        <v>5536.23</v>
      </c>
      <c r="F9" s="249">
        <v>7572</v>
      </c>
      <c r="G9" s="249">
        <v>5765</v>
      </c>
      <c r="H9" s="278">
        <f t="shared" si="5"/>
        <v>11301.23</v>
      </c>
      <c r="I9" s="278"/>
      <c r="J9" s="278"/>
      <c r="K9" s="249">
        <v>627</v>
      </c>
      <c r="L9" s="288">
        <f>M9+N9+O9+P9+Q9</f>
        <v>1180</v>
      </c>
      <c r="M9" s="288"/>
      <c r="N9" s="288"/>
      <c r="O9" s="288"/>
      <c r="P9" s="288"/>
      <c r="Q9" s="295">
        <v>1180</v>
      </c>
    </row>
    <row r="10" spans="1:17" s="271" customFormat="1" ht="16.5" customHeight="1">
      <c r="A10" s="277">
        <v>208</v>
      </c>
      <c r="B10" s="132" t="s">
        <v>84</v>
      </c>
      <c r="C10" s="278">
        <f t="shared" si="3"/>
        <v>57.67</v>
      </c>
      <c r="D10" s="249">
        <f>D11+D13</f>
        <v>44.67</v>
      </c>
      <c r="E10" s="249">
        <f>E11+E13</f>
        <v>44.67</v>
      </c>
      <c r="F10" s="249">
        <v>13</v>
      </c>
      <c r="G10" s="249"/>
      <c r="H10" s="278">
        <f t="shared" si="5"/>
        <v>44.67</v>
      </c>
      <c r="I10" s="278"/>
      <c r="J10" s="278"/>
      <c r="K10" s="249">
        <f>K11</f>
        <v>13</v>
      </c>
      <c r="L10" s="288"/>
      <c r="M10" s="288"/>
      <c r="N10" s="288"/>
      <c r="O10" s="288"/>
      <c r="P10" s="288"/>
      <c r="Q10" s="288"/>
    </row>
    <row r="11" spans="1:17" s="271" customFormat="1" ht="16.5" customHeight="1">
      <c r="A11" s="277">
        <v>20805</v>
      </c>
      <c r="B11" s="132" t="s">
        <v>85</v>
      </c>
      <c r="C11" s="278">
        <f t="shared" si="3"/>
        <v>55.32</v>
      </c>
      <c r="D11" s="249">
        <f t="shared" si="0"/>
        <v>42.32</v>
      </c>
      <c r="E11" s="249">
        <f t="shared" si="1"/>
        <v>42.32</v>
      </c>
      <c r="F11" s="249">
        <v>13</v>
      </c>
      <c r="G11" s="249"/>
      <c r="H11" s="278">
        <f t="shared" si="5"/>
        <v>42.32</v>
      </c>
      <c r="I11" s="278"/>
      <c r="J11" s="278"/>
      <c r="K11" s="249">
        <f>K12</f>
        <v>13</v>
      </c>
      <c r="L11" s="288"/>
      <c r="M11" s="288"/>
      <c r="N11" s="288"/>
      <c r="O11" s="288"/>
      <c r="P11" s="288"/>
      <c r="Q11" s="288"/>
    </row>
    <row r="12" spans="1:17" s="271" customFormat="1" ht="16.5" customHeight="1">
      <c r="A12" s="277">
        <v>2080502</v>
      </c>
      <c r="B12" s="132" t="s">
        <v>86</v>
      </c>
      <c r="C12" s="278">
        <f t="shared" si="3"/>
        <v>55.32</v>
      </c>
      <c r="D12" s="249">
        <v>42.32</v>
      </c>
      <c r="E12" s="249">
        <v>42.32</v>
      </c>
      <c r="F12" s="249">
        <v>13</v>
      </c>
      <c r="G12" s="249"/>
      <c r="H12" s="278">
        <f t="shared" si="5"/>
        <v>42.32</v>
      </c>
      <c r="I12" s="278"/>
      <c r="J12" s="278"/>
      <c r="K12" s="249">
        <v>13</v>
      </c>
      <c r="L12" s="288"/>
      <c r="M12" s="288"/>
      <c r="N12" s="288"/>
      <c r="O12" s="288"/>
      <c r="P12" s="288"/>
      <c r="Q12" s="288"/>
    </row>
    <row r="13" spans="1:17" s="271" customFormat="1" ht="16.5" customHeight="1">
      <c r="A13" s="277">
        <v>20808</v>
      </c>
      <c r="B13" s="132" t="s">
        <v>87</v>
      </c>
      <c r="C13" s="278">
        <f t="shared" si="3"/>
        <v>2.35</v>
      </c>
      <c r="D13" s="249">
        <f aca="true" t="shared" si="6" ref="D13:D16">D14</f>
        <v>2.35</v>
      </c>
      <c r="E13" s="249">
        <f aca="true" t="shared" si="7" ref="E13:E16">E14</f>
        <v>2.35</v>
      </c>
      <c r="F13" s="249"/>
      <c r="G13" s="249"/>
      <c r="H13" s="278">
        <f t="shared" si="5"/>
        <v>2.35</v>
      </c>
      <c r="I13" s="278"/>
      <c r="J13" s="278"/>
      <c r="K13" s="278"/>
      <c r="L13" s="288"/>
      <c r="M13" s="288"/>
      <c r="N13" s="288"/>
      <c r="O13" s="288"/>
      <c r="P13" s="288"/>
      <c r="Q13" s="288"/>
    </row>
    <row r="14" spans="1:17" s="271" customFormat="1" ht="20.25" customHeight="1">
      <c r="A14" s="277">
        <v>2080801</v>
      </c>
      <c r="B14" s="132" t="s">
        <v>88</v>
      </c>
      <c r="C14" s="278">
        <f t="shared" si="3"/>
        <v>2.35</v>
      </c>
      <c r="D14" s="249">
        <v>2.35</v>
      </c>
      <c r="E14" s="249">
        <v>2.35</v>
      </c>
      <c r="F14" s="249"/>
      <c r="G14" s="249"/>
      <c r="H14" s="278">
        <f t="shared" si="5"/>
        <v>2.35</v>
      </c>
      <c r="I14" s="289"/>
      <c r="J14" s="289"/>
      <c r="K14" s="289"/>
      <c r="L14" s="289"/>
      <c r="M14" s="290"/>
      <c r="N14" s="290"/>
      <c r="O14" s="290"/>
      <c r="P14" s="290"/>
      <c r="Q14" s="290"/>
    </row>
    <row r="15" spans="1:17" s="271" customFormat="1" ht="20.25" customHeight="1">
      <c r="A15" s="277">
        <v>210</v>
      </c>
      <c r="B15" s="132" t="s">
        <v>89</v>
      </c>
      <c r="C15" s="278">
        <f t="shared" si="3"/>
        <v>10</v>
      </c>
      <c r="D15" s="249">
        <f t="shared" si="6"/>
        <v>10</v>
      </c>
      <c r="E15" s="249">
        <f t="shared" si="7"/>
        <v>10</v>
      </c>
      <c r="F15" s="249"/>
      <c r="G15" s="249"/>
      <c r="H15" s="278">
        <f t="shared" si="5"/>
        <v>10</v>
      </c>
      <c r="I15" s="289"/>
      <c r="J15" s="289"/>
      <c r="K15" s="289"/>
      <c r="L15" s="289"/>
      <c r="M15" s="290"/>
      <c r="N15" s="290"/>
      <c r="O15" s="290"/>
      <c r="P15" s="290"/>
      <c r="Q15" s="290"/>
    </row>
    <row r="16" spans="1:17" s="271" customFormat="1" ht="20.25" customHeight="1">
      <c r="A16" s="277">
        <v>21011</v>
      </c>
      <c r="B16" s="132" t="s">
        <v>90</v>
      </c>
      <c r="C16" s="278">
        <f t="shared" si="3"/>
        <v>10</v>
      </c>
      <c r="D16" s="279">
        <f t="shared" si="6"/>
        <v>10</v>
      </c>
      <c r="E16" s="279">
        <f t="shared" si="7"/>
        <v>10</v>
      </c>
      <c r="F16" s="279"/>
      <c r="G16" s="279"/>
      <c r="H16" s="278">
        <f t="shared" si="5"/>
        <v>10</v>
      </c>
      <c r="I16" s="289"/>
      <c r="J16" s="289"/>
      <c r="K16" s="289"/>
      <c r="L16" s="289"/>
      <c r="M16" s="290"/>
      <c r="N16" s="290"/>
      <c r="O16" s="290"/>
      <c r="P16" s="290"/>
      <c r="Q16" s="290"/>
    </row>
    <row r="17" spans="1:17" s="271" customFormat="1" ht="20.25" customHeight="1">
      <c r="A17" s="277">
        <v>2101102</v>
      </c>
      <c r="B17" s="132" t="s">
        <v>91</v>
      </c>
      <c r="C17" s="278">
        <f t="shared" si="3"/>
        <v>10</v>
      </c>
      <c r="D17" s="279">
        <v>10</v>
      </c>
      <c r="E17" s="279">
        <v>10</v>
      </c>
      <c r="F17" s="279"/>
      <c r="G17" s="279"/>
      <c r="H17" s="278">
        <f t="shared" si="5"/>
        <v>10</v>
      </c>
      <c r="I17" s="289"/>
      <c r="J17" s="289"/>
      <c r="K17" s="289"/>
      <c r="L17" s="289"/>
      <c r="M17" s="290"/>
      <c r="N17" s="290"/>
      <c r="O17" s="290"/>
      <c r="P17" s="290"/>
      <c r="Q17" s="290"/>
    </row>
    <row r="18" spans="1:17" s="273" customFormat="1" ht="16.5" customHeight="1">
      <c r="A18" s="280" t="s">
        <v>92</v>
      </c>
      <c r="B18" s="281"/>
      <c r="C18" s="278">
        <f t="shared" si="3"/>
        <v>13175.9</v>
      </c>
      <c r="D18" s="282">
        <f>D7+D10+D15</f>
        <v>5590.9</v>
      </c>
      <c r="E18" s="282">
        <f>E7+E10+E15</f>
        <v>5590.9</v>
      </c>
      <c r="F18" s="282">
        <f>F7+F10+F15</f>
        <v>7585</v>
      </c>
      <c r="G18" s="282">
        <f>G7+G10+G15</f>
        <v>5765</v>
      </c>
      <c r="H18" s="278">
        <f t="shared" si="5"/>
        <v>11355.9</v>
      </c>
      <c r="I18" s="278"/>
      <c r="J18" s="278"/>
      <c r="K18" s="278">
        <f>K7+K10</f>
        <v>640</v>
      </c>
      <c r="L18" s="291">
        <f>L7</f>
        <v>1180</v>
      </c>
      <c r="M18" s="291"/>
      <c r="N18" s="291"/>
      <c r="O18" s="292"/>
      <c r="P18" s="291"/>
      <c r="Q18" s="291">
        <f>Q7</f>
        <v>1180</v>
      </c>
    </row>
    <row r="20" ht="14.25" customHeight="1">
      <c r="C20" s="283"/>
    </row>
    <row r="21" ht="14.25" customHeight="1">
      <c r="C21" s="254"/>
    </row>
    <row r="22" ht="14.25" customHeight="1">
      <c r="C22" s="255"/>
    </row>
  </sheetData>
  <sheetProtection/>
  <mergeCells count="12">
    <mergeCell ref="P1:Q1"/>
    <mergeCell ref="A2:Q2"/>
    <mergeCell ref="A3:N3"/>
    <mergeCell ref="D4:E4"/>
    <mergeCell ref="F4:G4"/>
    <mergeCell ref="H4:J4"/>
    <mergeCell ref="L4:Q4"/>
    <mergeCell ref="A18:B18"/>
    <mergeCell ref="A4:A5"/>
    <mergeCell ref="B4:B5"/>
    <mergeCell ref="C4:C5"/>
    <mergeCell ref="K4:K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6">
      <selection activeCell="A5" sqref="A5:D32"/>
    </sheetView>
  </sheetViews>
  <sheetFormatPr defaultColWidth="8.8515625" defaultRowHeight="14.25" customHeight="1"/>
  <cols>
    <col min="1" max="1" width="49.28125" style="19" customWidth="1"/>
    <col min="2" max="2" width="38.8515625" style="19" customWidth="1"/>
    <col min="3" max="3" width="48.57421875" style="19" customWidth="1"/>
    <col min="4" max="4" width="36.421875" style="19" customWidth="1"/>
    <col min="5" max="5" width="9.140625" style="20" customWidth="1"/>
    <col min="6" max="16384" width="9.140625" style="20" bestFit="1" customWidth="1"/>
  </cols>
  <sheetData>
    <row r="1" spans="1:4" ht="14.25" customHeight="1">
      <c r="A1" s="57"/>
      <c r="B1" s="57"/>
      <c r="C1" s="57"/>
      <c r="D1" s="98" t="s">
        <v>93</v>
      </c>
    </row>
    <row r="2" spans="1:4" ht="31.5" customHeight="1">
      <c r="A2" s="21" t="s">
        <v>94</v>
      </c>
      <c r="B2" s="256"/>
      <c r="C2" s="256"/>
      <c r="D2" s="256"/>
    </row>
    <row r="3" spans="1:4" s="17" customFormat="1" ht="17.25" customHeight="1">
      <c r="A3" s="123" t="s">
        <v>2</v>
      </c>
      <c r="B3" s="257"/>
      <c r="C3" s="257"/>
      <c r="D3" s="99" t="s">
        <v>3</v>
      </c>
    </row>
    <row r="4" spans="1:4" s="17" customFormat="1" ht="19.5" customHeight="1">
      <c r="A4" s="40" t="s">
        <v>4</v>
      </c>
      <c r="B4" s="124"/>
      <c r="C4" s="40" t="s">
        <v>5</v>
      </c>
      <c r="D4" s="124"/>
    </row>
    <row r="5" spans="1:4" s="17" customFormat="1" ht="21.75" customHeight="1">
      <c r="A5" s="39" t="s">
        <v>6</v>
      </c>
      <c r="B5" s="258" t="s">
        <v>7</v>
      </c>
      <c r="C5" s="39" t="s">
        <v>95</v>
      </c>
      <c r="D5" s="258" t="s">
        <v>7</v>
      </c>
    </row>
    <row r="6" spans="1:4" s="17" customFormat="1" ht="17.25" customHeight="1">
      <c r="A6" s="43"/>
      <c r="B6" s="82"/>
      <c r="C6" s="43"/>
      <c r="D6" s="82"/>
    </row>
    <row r="7" spans="1:4" s="17" customFormat="1" ht="17.25" customHeight="1">
      <c r="A7" s="259" t="s">
        <v>96</v>
      </c>
      <c r="B7" s="260">
        <f>B8+B9+B10</f>
        <v>11355.9</v>
      </c>
      <c r="C7" s="261" t="s">
        <v>97</v>
      </c>
      <c r="D7" s="262">
        <f>SUM(D8:D30)</f>
        <v>11355.9</v>
      </c>
    </row>
    <row r="8" spans="1:4" s="17" customFormat="1" ht="17.25" customHeight="1">
      <c r="A8" s="263" t="s">
        <v>98</v>
      </c>
      <c r="B8" s="260">
        <v>11355.9</v>
      </c>
      <c r="C8" s="261" t="s">
        <v>99</v>
      </c>
      <c r="D8" s="262"/>
    </row>
    <row r="9" spans="1:4" s="17" customFormat="1" ht="17.25" customHeight="1">
      <c r="A9" s="263" t="s">
        <v>100</v>
      </c>
      <c r="B9" s="260"/>
      <c r="C9" s="261" t="s">
        <v>101</v>
      </c>
      <c r="D9" s="262"/>
    </row>
    <row r="10" spans="1:4" s="17" customFormat="1" ht="17.25" customHeight="1">
      <c r="A10" s="263" t="s">
        <v>102</v>
      </c>
      <c r="B10" s="260"/>
      <c r="C10" s="261" t="s">
        <v>103</v>
      </c>
      <c r="D10" s="262"/>
    </row>
    <row r="11" spans="1:4" s="17" customFormat="1" ht="17.25" customHeight="1">
      <c r="A11" s="263" t="s">
        <v>104</v>
      </c>
      <c r="B11" s="260">
        <f>B12+B13+B14</f>
        <v>0</v>
      </c>
      <c r="C11" s="261" t="s">
        <v>105</v>
      </c>
      <c r="D11" s="262"/>
    </row>
    <row r="12" spans="1:4" s="17" customFormat="1" ht="17.25" customHeight="1">
      <c r="A12" s="263" t="s">
        <v>98</v>
      </c>
      <c r="B12" s="260"/>
      <c r="C12" s="261" t="s">
        <v>106</v>
      </c>
      <c r="D12" s="262">
        <v>11301.23</v>
      </c>
    </row>
    <row r="13" spans="1:4" s="17" customFormat="1" ht="17.25" customHeight="1">
      <c r="A13" s="264" t="s">
        <v>100</v>
      </c>
      <c r="B13" s="262"/>
      <c r="C13" s="261" t="s">
        <v>107</v>
      </c>
      <c r="D13" s="262"/>
    </row>
    <row r="14" spans="1:4" s="17" customFormat="1" ht="17.25" customHeight="1">
      <c r="A14" s="264" t="s">
        <v>102</v>
      </c>
      <c r="B14" s="262"/>
      <c r="C14" s="261" t="s">
        <v>108</v>
      </c>
      <c r="D14" s="262"/>
    </row>
    <row r="15" spans="1:4" s="17" customFormat="1" ht="17.25" customHeight="1">
      <c r="A15" s="263"/>
      <c r="B15" s="262"/>
      <c r="C15" s="261" t="s">
        <v>109</v>
      </c>
      <c r="D15" s="262">
        <v>44.67</v>
      </c>
    </row>
    <row r="16" spans="1:4" s="17" customFormat="1" ht="17.25" customHeight="1">
      <c r="A16" s="263"/>
      <c r="B16" s="260"/>
      <c r="C16" s="261" t="s">
        <v>110</v>
      </c>
      <c r="D16" s="262">
        <v>10</v>
      </c>
    </row>
    <row r="17" spans="1:4" s="17" customFormat="1" ht="17.25" customHeight="1">
      <c r="A17" s="263"/>
      <c r="B17" s="265"/>
      <c r="C17" s="261" t="s">
        <v>111</v>
      </c>
      <c r="D17" s="262"/>
    </row>
    <row r="18" spans="1:4" s="17" customFormat="1" ht="17.25" customHeight="1">
      <c r="A18" s="264"/>
      <c r="B18" s="265"/>
      <c r="C18" s="261" t="s">
        <v>112</v>
      </c>
      <c r="D18" s="262"/>
    </row>
    <row r="19" spans="1:4" s="17" customFormat="1" ht="17.25" customHeight="1">
      <c r="A19" s="264"/>
      <c r="B19" s="266"/>
      <c r="C19" s="261" t="s">
        <v>113</v>
      </c>
      <c r="D19" s="262"/>
    </row>
    <row r="20" spans="1:4" s="17" customFormat="1" ht="17.25" customHeight="1">
      <c r="A20" s="266"/>
      <c r="B20" s="266"/>
      <c r="C20" s="261" t="s">
        <v>114</v>
      </c>
      <c r="D20" s="262"/>
    </row>
    <row r="21" spans="1:4" s="17" customFormat="1" ht="17.25" customHeight="1">
      <c r="A21" s="266"/>
      <c r="B21" s="266"/>
      <c r="C21" s="261" t="s">
        <v>115</v>
      </c>
      <c r="D21" s="262"/>
    </row>
    <row r="22" spans="1:4" s="17" customFormat="1" ht="17.25" customHeight="1">
      <c r="A22" s="266"/>
      <c r="B22" s="266"/>
      <c r="C22" s="261" t="s">
        <v>116</v>
      </c>
      <c r="D22" s="262"/>
    </row>
    <row r="23" spans="1:4" s="17" customFormat="1" ht="17.25" customHeight="1">
      <c r="A23" s="266"/>
      <c r="B23" s="266"/>
      <c r="C23" s="261" t="s">
        <v>117</v>
      </c>
      <c r="D23" s="262"/>
    </row>
    <row r="24" spans="1:4" s="17" customFormat="1" ht="17.25" customHeight="1">
      <c r="A24" s="266"/>
      <c r="B24" s="266"/>
      <c r="C24" s="261" t="s">
        <v>118</v>
      </c>
      <c r="D24" s="262"/>
    </row>
    <row r="25" spans="1:4" s="17" customFormat="1" ht="17.25" customHeight="1">
      <c r="A25" s="266"/>
      <c r="B25" s="266"/>
      <c r="C25" s="261" t="s">
        <v>119</v>
      </c>
      <c r="D25" s="262"/>
    </row>
    <row r="26" spans="1:4" s="17" customFormat="1" ht="17.25" customHeight="1">
      <c r="A26" s="266"/>
      <c r="B26" s="266"/>
      <c r="C26" s="261" t="s">
        <v>120</v>
      </c>
      <c r="D26" s="262"/>
    </row>
    <row r="27" spans="1:4" s="17" customFormat="1" ht="17.25" customHeight="1">
      <c r="A27" s="266"/>
      <c r="B27" s="266"/>
      <c r="C27" s="261" t="s">
        <v>121</v>
      </c>
      <c r="D27" s="262"/>
    </row>
    <row r="28" spans="1:4" s="17" customFormat="1" ht="17.25" customHeight="1">
      <c r="A28" s="266"/>
      <c r="B28" s="266"/>
      <c r="C28" s="261" t="s">
        <v>122</v>
      </c>
      <c r="D28" s="262"/>
    </row>
    <row r="29" spans="1:4" s="17" customFormat="1" ht="17.25" customHeight="1">
      <c r="A29" s="266"/>
      <c r="B29" s="266"/>
      <c r="C29" s="261" t="s">
        <v>123</v>
      </c>
      <c r="D29" s="262"/>
    </row>
    <row r="30" spans="1:4" s="17" customFormat="1" ht="17.25" customHeight="1">
      <c r="A30" s="266"/>
      <c r="B30" s="266"/>
      <c r="C30" s="261" t="s">
        <v>124</v>
      </c>
      <c r="D30" s="262"/>
    </row>
    <row r="31" spans="1:4" s="17" customFormat="1" ht="14.25" customHeight="1">
      <c r="A31" s="267"/>
      <c r="B31" s="265"/>
      <c r="C31" s="264" t="s">
        <v>125</v>
      </c>
      <c r="D31" s="265"/>
    </row>
    <row r="32" spans="1:4" s="17" customFormat="1" ht="17.25" customHeight="1">
      <c r="A32" s="268" t="s">
        <v>126</v>
      </c>
      <c r="B32" s="269">
        <f>B7+B11</f>
        <v>11355.9</v>
      </c>
      <c r="C32" s="267" t="s">
        <v>47</v>
      </c>
      <c r="D32" s="270">
        <f>D31+D7</f>
        <v>11355.9</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22"/>
  <sheetViews>
    <sheetView workbookViewId="0" topLeftCell="A1">
      <selection activeCell="C18" sqref="C18"/>
    </sheetView>
  </sheetViews>
  <sheetFormatPr defaultColWidth="8.8515625" defaultRowHeight="14.25" customHeight="1"/>
  <cols>
    <col min="1" max="1" width="20.140625" style="120" customWidth="1"/>
    <col min="2" max="2" width="44.00390625" style="120" customWidth="1"/>
    <col min="3" max="3" width="17.421875" style="31" customWidth="1"/>
    <col min="4" max="4" width="16.57421875" style="31" customWidth="1"/>
    <col min="5" max="6" width="17.28125" style="31" customWidth="1"/>
    <col min="7" max="7" width="18.140625" style="31" customWidth="1"/>
    <col min="8" max="8" width="9.140625" style="31" customWidth="1"/>
    <col min="9" max="16384" width="9.140625" style="31" bestFit="1" customWidth="1"/>
  </cols>
  <sheetData>
    <row r="1" spans="4:7" ht="12" customHeight="1">
      <c r="D1" s="237"/>
      <c r="F1" s="33"/>
      <c r="G1" s="33" t="s">
        <v>127</v>
      </c>
    </row>
    <row r="2" spans="1:7" ht="28.5" customHeight="1">
      <c r="A2" s="21" t="s">
        <v>128</v>
      </c>
      <c r="B2" s="21"/>
      <c r="C2" s="21"/>
      <c r="D2" s="21"/>
      <c r="E2" s="21"/>
      <c r="F2" s="21"/>
      <c r="G2" s="21"/>
    </row>
    <row r="3" spans="1:7" ht="18" customHeight="1">
      <c r="A3" s="123" t="s">
        <v>129</v>
      </c>
      <c r="F3" s="99"/>
      <c r="G3" s="99" t="s">
        <v>3</v>
      </c>
    </row>
    <row r="4" spans="1:7" s="31" customFormat="1" ht="20.25" customHeight="1">
      <c r="A4" s="238" t="s">
        <v>130</v>
      </c>
      <c r="B4" s="239"/>
      <c r="C4" s="112" t="s">
        <v>52</v>
      </c>
      <c r="D4" s="240" t="s">
        <v>71</v>
      </c>
      <c r="E4" s="240"/>
      <c r="F4" s="241"/>
      <c r="G4" s="242" t="s">
        <v>72</v>
      </c>
    </row>
    <row r="5" spans="1:7" s="31" customFormat="1" ht="20.25" customHeight="1">
      <c r="A5" s="126" t="s">
        <v>131</v>
      </c>
      <c r="B5" s="243" t="s">
        <v>132</v>
      </c>
      <c r="C5" s="112"/>
      <c r="D5" s="124" t="s">
        <v>54</v>
      </c>
      <c r="E5" s="47" t="s">
        <v>133</v>
      </c>
      <c r="F5" s="47" t="s">
        <v>134</v>
      </c>
      <c r="G5" s="85"/>
    </row>
    <row r="6" spans="1:7" s="31" customFormat="1" ht="13.5" customHeight="1">
      <c r="A6" s="126" t="s">
        <v>135</v>
      </c>
      <c r="B6" s="244">
        <v>2</v>
      </c>
      <c r="C6" s="245" t="s">
        <v>136</v>
      </c>
      <c r="D6" s="246" t="s">
        <v>137</v>
      </c>
      <c r="E6" s="126" t="s">
        <v>138</v>
      </c>
      <c r="F6" s="126" t="s">
        <v>139</v>
      </c>
      <c r="G6" s="126" t="s">
        <v>140</v>
      </c>
    </row>
    <row r="7" spans="1:7" s="31" customFormat="1" ht="13.5" customHeight="1">
      <c r="A7" s="132" t="s">
        <v>141</v>
      </c>
      <c r="B7" s="132" t="s">
        <v>81</v>
      </c>
      <c r="C7" s="247">
        <v>11301.23</v>
      </c>
      <c r="D7" s="248">
        <f aca="true" t="shared" si="0" ref="D7:D17">E7+F7</f>
        <v>5536.23</v>
      </c>
      <c r="E7" s="228">
        <v>5210.25</v>
      </c>
      <c r="F7" s="249">
        <v>325.98</v>
      </c>
      <c r="G7" s="249">
        <v>5765</v>
      </c>
    </row>
    <row r="8" spans="1:7" s="31" customFormat="1" ht="13.5" customHeight="1">
      <c r="A8" s="132" t="s">
        <v>142</v>
      </c>
      <c r="B8" s="132" t="s">
        <v>82</v>
      </c>
      <c r="C8" s="247">
        <v>11301.23</v>
      </c>
      <c r="D8" s="248">
        <f t="shared" si="0"/>
        <v>5536.23</v>
      </c>
      <c r="E8" s="228">
        <v>5210.25</v>
      </c>
      <c r="F8" s="249">
        <v>325.98</v>
      </c>
      <c r="G8" s="249">
        <v>5765</v>
      </c>
    </row>
    <row r="9" spans="1:7" s="31" customFormat="1" ht="13.5" customHeight="1">
      <c r="A9" s="132" t="s">
        <v>143</v>
      </c>
      <c r="B9" s="132" t="s">
        <v>83</v>
      </c>
      <c r="C9" s="247">
        <v>11301.23</v>
      </c>
      <c r="D9" s="248">
        <f t="shared" si="0"/>
        <v>5536.23</v>
      </c>
      <c r="E9" s="228">
        <v>5210.25</v>
      </c>
      <c r="F9" s="249">
        <v>325.98</v>
      </c>
      <c r="G9" s="249">
        <v>5765</v>
      </c>
    </row>
    <row r="10" spans="1:7" s="31" customFormat="1" ht="13.5" customHeight="1">
      <c r="A10" s="132" t="s">
        <v>144</v>
      </c>
      <c r="B10" s="132" t="s">
        <v>84</v>
      </c>
      <c r="C10" s="247">
        <f aca="true" t="shared" si="1" ref="C10:C17">D10+G10</f>
        <v>44.67</v>
      </c>
      <c r="D10" s="248">
        <f t="shared" si="0"/>
        <v>44.67</v>
      </c>
      <c r="E10" s="228">
        <f>E11+E13</f>
        <v>34.18</v>
      </c>
      <c r="F10" s="249">
        <f>F11+F13</f>
        <v>10.49</v>
      </c>
      <c r="G10" s="249"/>
    </row>
    <row r="11" spans="1:7" s="31" customFormat="1" ht="13.5" customHeight="1">
      <c r="A11" s="132" t="s">
        <v>145</v>
      </c>
      <c r="B11" s="132" t="s">
        <v>85</v>
      </c>
      <c r="C11" s="247">
        <f t="shared" si="1"/>
        <v>42.32</v>
      </c>
      <c r="D11" s="248">
        <f t="shared" si="0"/>
        <v>42.32</v>
      </c>
      <c r="E11" s="228">
        <v>31.83</v>
      </c>
      <c r="F11" s="249">
        <v>10.49</v>
      </c>
      <c r="G11" s="249"/>
    </row>
    <row r="12" spans="1:7" s="31" customFormat="1" ht="13.5" customHeight="1">
      <c r="A12" s="132" t="s">
        <v>146</v>
      </c>
      <c r="B12" s="132" t="s">
        <v>86</v>
      </c>
      <c r="C12" s="247">
        <f t="shared" si="1"/>
        <v>42.32</v>
      </c>
      <c r="D12" s="248">
        <f t="shared" si="0"/>
        <v>42.32</v>
      </c>
      <c r="E12" s="228">
        <v>31.83</v>
      </c>
      <c r="F12" s="249">
        <v>10.49</v>
      </c>
      <c r="G12" s="249"/>
    </row>
    <row r="13" spans="1:7" s="31" customFormat="1" ht="13.5" customHeight="1">
      <c r="A13" s="132" t="s">
        <v>147</v>
      </c>
      <c r="B13" s="132" t="s">
        <v>87</v>
      </c>
      <c r="C13" s="247">
        <f t="shared" si="1"/>
        <v>2.35</v>
      </c>
      <c r="D13" s="248">
        <f t="shared" si="0"/>
        <v>2.35</v>
      </c>
      <c r="E13" s="228">
        <v>2.35</v>
      </c>
      <c r="F13" s="249"/>
      <c r="G13" s="249"/>
    </row>
    <row r="14" spans="1:7" s="31" customFormat="1" ht="13.5" customHeight="1">
      <c r="A14" s="132" t="s">
        <v>148</v>
      </c>
      <c r="B14" s="132" t="s">
        <v>88</v>
      </c>
      <c r="C14" s="247">
        <f t="shared" si="1"/>
        <v>2.35</v>
      </c>
      <c r="D14" s="248">
        <f t="shared" si="0"/>
        <v>2.35</v>
      </c>
      <c r="E14" s="228">
        <v>2.35</v>
      </c>
      <c r="F14" s="249"/>
      <c r="G14" s="249"/>
    </row>
    <row r="15" spans="1:7" s="31" customFormat="1" ht="13.5" customHeight="1">
      <c r="A15" s="132" t="s">
        <v>149</v>
      </c>
      <c r="B15" s="132" t="s">
        <v>89</v>
      </c>
      <c r="C15" s="247">
        <f t="shared" si="1"/>
        <v>10</v>
      </c>
      <c r="D15" s="248">
        <f t="shared" si="0"/>
        <v>10</v>
      </c>
      <c r="E15" s="228">
        <f>E16</f>
        <v>10</v>
      </c>
      <c r="F15" s="249"/>
      <c r="G15" s="249"/>
    </row>
    <row r="16" spans="1:7" s="31" customFormat="1" ht="13.5" customHeight="1">
      <c r="A16" s="132" t="s">
        <v>150</v>
      </c>
      <c r="B16" s="132" t="s">
        <v>90</v>
      </c>
      <c r="C16" s="247">
        <f t="shared" si="1"/>
        <v>10</v>
      </c>
      <c r="D16" s="248">
        <f t="shared" si="0"/>
        <v>10</v>
      </c>
      <c r="E16" s="250">
        <f>E17</f>
        <v>10</v>
      </c>
      <c r="F16" s="249"/>
      <c r="G16" s="249"/>
    </row>
    <row r="17" spans="1:7" s="31" customFormat="1" ht="13.5" customHeight="1">
      <c r="A17" s="132" t="s">
        <v>151</v>
      </c>
      <c r="B17" s="132" t="s">
        <v>91</v>
      </c>
      <c r="C17" s="247">
        <f t="shared" si="1"/>
        <v>10</v>
      </c>
      <c r="D17" s="248">
        <f t="shared" si="0"/>
        <v>10</v>
      </c>
      <c r="E17" s="250">
        <v>10</v>
      </c>
      <c r="F17" s="249"/>
      <c r="G17" s="249"/>
    </row>
    <row r="18" spans="1:7" s="236" customFormat="1" ht="18" customHeight="1">
      <c r="A18" s="251" t="s">
        <v>92</v>
      </c>
      <c r="B18" s="252" t="s">
        <v>92</v>
      </c>
      <c r="C18" s="253">
        <f aca="true" t="shared" si="2" ref="C18:G18">C7+C10+C15</f>
        <v>11355.9</v>
      </c>
      <c r="D18" s="253">
        <f t="shared" si="2"/>
        <v>5590.9</v>
      </c>
      <c r="E18" s="253">
        <f t="shared" si="2"/>
        <v>5254.43</v>
      </c>
      <c r="F18" s="253">
        <f t="shared" si="2"/>
        <v>336.47</v>
      </c>
      <c r="G18" s="253">
        <f t="shared" si="2"/>
        <v>5765</v>
      </c>
    </row>
    <row r="21" ht="14.25" customHeight="1">
      <c r="F21" s="254"/>
    </row>
    <row r="22" ht="14.25" customHeight="1">
      <c r="F22" s="255"/>
    </row>
  </sheetData>
  <sheetProtection/>
  <mergeCells count="7">
    <mergeCell ref="A2:G2"/>
    <mergeCell ref="A3:E3"/>
    <mergeCell ref="A4:B4"/>
    <mergeCell ref="D4:F4"/>
    <mergeCell ref="A18:B18"/>
    <mergeCell ref="C4:C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4"/>
</worksheet>
</file>

<file path=xl/worksheets/sheet6.xml><?xml version="1.0" encoding="utf-8"?>
<worksheet xmlns="http://schemas.openxmlformats.org/spreadsheetml/2006/main" xmlns:r="http://schemas.openxmlformats.org/officeDocument/2006/relationships">
  <sheetPr>
    <tabColor rgb="FFFFFF00"/>
    <pageSetUpPr fitToPage="1"/>
  </sheetPr>
  <dimension ref="A1:Z114"/>
  <sheetViews>
    <sheetView tabSelected="1" zoomScaleSheetLayoutView="100" workbookViewId="0" topLeftCell="H88">
      <selection activeCell="Q114" sqref="Q114"/>
    </sheetView>
  </sheetViews>
  <sheetFormatPr defaultColWidth="8.7109375" defaultRowHeight="12.75"/>
  <cols>
    <col min="3" max="3" width="32.57421875" style="0" customWidth="1"/>
    <col min="4" max="4" width="11.7109375" style="0" customWidth="1"/>
    <col min="5" max="5" width="11.421875" style="0" customWidth="1"/>
    <col min="6" max="6" width="12.00390625" style="0" customWidth="1"/>
    <col min="7" max="7" width="10.28125" style="0" customWidth="1"/>
    <col min="16" max="16" width="32.7109375" style="0" customWidth="1"/>
    <col min="17" max="17" width="13.421875" style="0" customWidth="1"/>
    <col min="18" max="18" width="14.00390625" style="0" customWidth="1"/>
    <col min="19" max="19" width="13.57421875" style="0" customWidth="1"/>
    <col min="20" max="20" width="12.00390625" style="0" customWidth="1"/>
  </cols>
  <sheetData>
    <row r="1" spans="1:26" s="198" customFormat="1" ht="12">
      <c r="A1" s="200"/>
      <c r="B1" s="201"/>
      <c r="C1" s="200"/>
      <c r="D1" s="200"/>
      <c r="E1" s="202"/>
      <c r="F1" s="202"/>
      <c r="G1" s="202"/>
      <c r="H1" s="202"/>
      <c r="I1" s="202"/>
      <c r="J1" s="202"/>
      <c r="K1" s="202"/>
      <c r="L1" s="202"/>
      <c r="M1" s="202"/>
      <c r="N1" s="200"/>
      <c r="O1" s="201"/>
      <c r="P1" s="200"/>
      <c r="Q1" s="200"/>
      <c r="R1" s="202"/>
      <c r="S1" s="202"/>
      <c r="T1" s="202"/>
      <c r="U1" s="202"/>
      <c r="V1" s="202"/>
      <c r="W1" s="223"/>
      <c r="X1" s="202"/>
      <c r="Z1" s="33" t="s">
        <v>152</v>
      </c>
    </row>
    <row r="2" spans="1:26" s="198" customFormat="1" ht="39" customHeight="1">
      <c r="A2" s="203" t="s">
        <v>153</v>
      </c>
      <c r="B2" s="203"/>
      <c r="C2" s="203"/>
      <c r="D2" s="203"/>
      <c r="E2" s="203"/>
      <c r="F2" s="203"/>
      <c r="G2" s="203"/>
      <c r="H2" s="203"/>
      <c r="I2" s="203"/>
      <c r="J2" s="203"/>
      <c r="K2" s="203"/>
      <c r="L2" s="203"/>
      <c r="M2" s="203"/>
      <c r="N2" s="203"/>
      <c r="O2" s="203"/>
      <c r="P2" s="203"/>
      <c r="Q2" s="203"/>
      <c r="R2" s="203"/>
      <c r="S2" s="203"/>
      <c r="T2" s="203"/>
      <c r="U2" s="203"/>
      <c r="V2" s="203"/>
      <c r="W2" s="203"/>
      <c r="X2" s="224"/>
      <c r="Y2" s="224"/>
      <c r="Z2" s="224"/>
    </row>
    <row r="3" spans="1:26" s="199" customFormat="1" ht="19.5" customHeight="1">
      <c r="A3" s="204" t="s">
        <v>154</v>
      </c>
      <c r="B3" s="205" t="s">
        <v>155</v>
      </c>
      <c r="C3" s="206"/>
      <c r="D3" s="206"/>
      <c r="E3" s="207"/>
      <c r="F3" s="207"/>
      <c r="G3" s="207"/>
      <c r="H3" s="207"/>
      <c r="I3" s="207"/>
      <c r="J3" s="207"/>
      <c r="K3" s="207"/>
      <c r="L3" s="207"/>
      <c r="M3" s="207"/>
      <c r="N3" s="206"/>
      <c r="O3" s="205"/>
      <c r="P3" s="206"/>
      <c r="Q3" s="225"/>
      <c r="R3" s="226"/>
      <c r="S3" s="226"/>
      <c r="T3" s="226"/>
      <c r="U3" s="226"/>
      <c r="V3" s="226"/>
      <c r="W3" s="227"/>
      <c r="X3" s="207"/>
      <c r="Z3" s="227" t="s">
        <v>3</v>
      </c>
    </row>
    <row r="4" spans="1:26" s="199" customFormat="1" ht="19.5" customHeight="1">
      <c r="A4" s="208" t="s">
        <v>5</v>
      </c>
      <c r="B4" s="209"/>
      <c r="C4" s="209"/>
      <c r="D4" s="209"/>
      <c r="E4" s="209"/>
      <c r="F4" s="209"/>
      <c r="G4" s="209"/>
      <c r="H4" s="209"/>
      <c r="I4" s="209"/>
      <c r="J4" s="209"/>
      <c r="K4" s="209"/>
      <c r="L4" s="209"/>
      <c r="M4" s="212"/>
      <c r="N4" s="208" t="s">
        <v>5</v>
      </c>
      <c r="O4" s="209"/>
      <c r="P4" s="209"/>
      <c r="Q4" s="209"/>
      <c r="R4" s="209"/>
      <c r="S4" s="209"/>
      <c r="T4" s="209"/>
      <c r="U4" s="209"/>
      <c r="V4" s="209"/>
      <c r="W4" s="209"/>
      <c r="X4" s="209"/>
      <c r="Y4" s="209"/>
      <c r="Z4" s="212"/>
    </row>
    <row r="5" spans="1:26" s="199" customFormat="1" ht="21.75" customHeight="1">
      <c r="A5" s="210" t="s">
        <v>156</v>
      </c>
      <c r="B5" s="210"/>
      <c r="C5" s="210"/>
      <c r="D5" s="211" t="s">
        <v>52</v>
      </c>
      <c r="E5" s="209" t="s">
        <v>55</v>
      </c>
      <c r="F5" s="209"/>
      <c r="G5" s="212"/>
      <c r="H5" s="208" t="s">
        <v>56</v>
      </c>
      <c r="I5" s="209"/>
      <c r="J5" s="212"/>
      <c r="K5" s="208" t="s">
        <v>57</v>
      </c>
      <c r="L5" s="209"/>
      <c r="M5" s="212"/>
      <c r="N5" s="210" t="s">
        <v>157</v>
      </c>
      <c r="O5" s="210"/>
      <c r="P5" s="210"/>
      <c r="Q5" s="211" t="s">
        <v>52</v>
      </c>
      <c r="R5" s="209" t="s">
        <v>55</v>
      </c>
      <c r="S5" s="209"/>
      <c r="T5" s="212"/>
      <c r="U5" s="208" t="s">
        <v>56</v>
      </c>
      <c r="V5" s="209"/>
      <c r="W5" s="212"/>
      <c r="X5" s="208" t="s">
        <v>57</v>
      </c>
      <c r="Y5" s="209"/>
      <c r="Z5" s="212"/>
    </row>
    <row r="6" spans="1:26" s="199" customFormat="1" ht="17.25" customHeight="1">
      <c r="A6" s="211" t="s">
        <v>158</v>
      </c>
      <c r="B6" s="211" t="s">
        <v>159</v>
      </c>
      <c r="C6" s="211" t="s">
        <v>132</v>
      </c>
      <c r="D6" s="211"/>
      <c r="E6" s="212" t="s">
        <v>54</v>
      </c>
      <c r="F6" s="213" t="s">
        <v>71</v>
      </c>
      <c r="G6" s="213" t="s">
        <v>72</v>
      </c>
      <c r="H6" s="213" t="s">
        <v>54</v>
      </c>
      <c r="I6" s="213" t="s">
        <v>71</v>
      </c>
      <c r="J6" s="213" t="s">
        <v>72</v>
      </c>
      <c r="K6" s="213" t="s">
        <v>54</v>
      </c>
      <c r="L6" s="213" t="s">
        <v>71</v>
      </c>
      <c r="M6" s="213" t="s">
        <v>72</v>
      </c>
      <c r="N6" s="211" t="s">
        <v>158</v>
      </c>
      <c r="O6" s="211" t="s">
        <v>159</v>
      </c>
      <c r="P6" s="211" t="s">
        <v>132</v>
      </c>
      <c r="Q6" s="211"/>
      <c r="R6" s="212" t="s">
        <v>54</v>
      </c>
      <c r="S6" s="213" t="s">
        <v>71</v>
      </c>
      <c r="T6" s="213" t="s">
        <v>72</v>
      </c>
      <c r="U6" s="213" t="s">
        <v>54</v>
      </c>
      <c r="V6" s="213" t="s">
        <v>71</v>
      </c>
      <c r="W6" s="213" t="s">
        <v>72</v>
      </c>
      <c r="X6" s="213" t="s">
        <v>54</v>
      </c>
      <c r="Y6" s="213" t="s">
        <v>71</v>
      </c>
      <c r="Z6" s="213" t="s">
        <v>72</v>
      </c>
    </row>
    <row r="7" spans="1:26" s="199" customFormat="1" ht="12">
      <c r="A7" s="211" t="s">
        <v>135</v>
      </c>
      <c r="B7" s="211" t="s">
        <v>160</v>
      </c>
      <c r="C7" s="211" t="s">
        <v>136</v>
      </c>
      <c r="D7" s="211" t="s">
        <v>137</v>
      </c>
      <c r="E7" s="211" t="s">
        <v>138</v>
      </c>
      <c r="F7" s="211" t="s">
        <v>139</v>
      </c>
      <c r="G7" s="211" t="s">
        <v>140</v>
      </c>
      <c r="H7" s="211" t="s">
        <v>161</v>
      </c>
      <c r="I7" s="211" t="s">
        <v>162</v>
      </c>
      <c r="J7" s="211" t="s">
        <v>163</v>
      </c>
      <c r="K7" s="211" t="s">
        <v>164</v>
      </c>
      <c r="L7" s="211" t="s">
        <v>165</v>
      </c>
      <c r="M7" s="211" t="s">
        <v>166</v>
      </c>
      <c r="N7" s="211" t="s">
        <v>167</v>
      </c>
      <c r="O7" s="211" t="s">
        <v>168</v>
      </c>
      <c r="P7" s="211" t="s">
        <v>169</v>
      </c>
      <c r="Q7" s="211" t="s">
        <v>170</v>
      </c>
      <c r="R7" s="211" t="s">
        <v>171</v>
      </c>
      <c r="S7" s="211" t="s">
        <v>172</v>
      </c>
      <c r="T7" s="211" t="s">
        <v>173</v>
      </c>
      <c r="U7" s="211" t="s">
        <v>174</v>
      </c>
      <c r="V7" s="211" t="s">
        <v>175</v>
      </c>
      <c r="W7" s="211" t="s">
        <v>176</v>
      </c>
      <c r="X7" s="211" t="s">
        <v>177</v>
      </c>
      <c r="Y7" s="211" t="s">
        <v>178</v>
      </c>
      <c r="Z7" s="211" t="s">
        <v>179</v>
      </c>
    </row>
    <row r="8" spans="1:26" s="199" customFormat="1" ht="12">
      <c r="A8" s="214" t="s">
        <v>180</v>
      </c>
      <c r="B8" s="215" t="s">
        <v>181</v>
      </c>
      <c r="C8" s="216" t="s">
        <v>182</v>
      </c>
      <c r="D8" s="216"/>
      <c r="E8" s="217"/>
      <c r="F8" s="217"/>
      <c r="G8" s="217"/>
      <c r="H8" s="217"/>
      <c r="I8" s="217"/>
      <c r="J8" s="217"/>
      <c r="K8" s="217"/>
      <c r="L8" s="217"/>
      <c r="M8" s="217"/>
      <c r="N8" s="214" t="s">
        <v>183</v>
      </c>
      <c r="O8" s="214" t="s">
        <v>181</v>
      </c>
      <c r="P8" s="216" t="s">
        <v>184</v>
      </c>
      <c r="Q8" s="219">
        <f>R8+U8+X8</f>
        <v>5210.25</v>
      </c>
      <c r="R8" s="220">
        <f>S8+T8</f>
        <v>5210.25</v>
      </c>
      <c r="S8" s="228">
        <v>5210.25</v>
      </c>
      <c r="T8" s="220"/>
      <c r="U8" s="222"/>
      <c r="V8" s="222"/>
      <c r="W8" s="222"/>
      <c r="X8" s="222"/>
      <c r="Y8" s="222"/>
      <c r="Z8" s="222"/>
    </row>
    <row r="9" spans="1:26" s="199" customFormat="1" ht="12">
      <c r="A9" s="215"/>
      <c r="B9" s="215" t="s">
        <v>185</v>
      </c>
      <c r="C9" s="218" t="s">
        <v>186</v>
      </c>
      <c r="D9" s="218"/>
      <c r="E9" s="217"/>
      <c r="F9" s="217"/>
      <c r="G9" s="217"/>
      <c r="H9" s="217"/>
      <c r="I9" s="217"/>
      <c r="J9" s="217"/>
      <c r="K9" s="217"/>
      <c r="L9" s="217"/>
      <c r="M9" s="217"/>
      <c r="N9" s="215"/>
      <c r="O9" s="215" t="s">
        <v>185</v>
      </c>
      <c r="P9" s="218" t="s">
        <v>187</v>
      </c>
      <c r="Q9" s="219">
        <f>R9+U9+X9</f>
        <v>5210.25</v>
      </c>
      <c r="R9" s="220">
        <f>S9+T9</f>
        <v>5210.25</v>
      </c>
      <c r="S9" s="228">
        <v>5210.25</v>
      </c>
      <c r="T9" s="222"/>
      <c r="U9" s="222"/>
      <c r="V9" s="222"/>
      <c r="W9" s="222"/>
      <c r="X9" s="222"/>
      <c r="Y9" s="222"/>
      <c r="Z9" s="222"/>
    </row>
    <row r="10" spans="1:26" s="199" customFormat="1" ht="14.25" customHeight="1">
      <c r="A10" s="215"/>
      <c r="B10" s="215" t="s">
        <v>188</v>
      </c>
      <c r="C10" s="218" t="s">
        <v>189</v>
      </c>
      <c r="D10" s="218"/>
      <c r="E10" s="217"/>
      <c r="F10" s="217"/>
      <c r="G10" s="217"/>
      <c r="H10" s="217"/>
      <c r="I10" s="217"/>
      <c r="J10" s="217"/>
      <c r="K10" s="217"/>
      <c r="L10" s="217"/>
      <c r="M10" s="217"/>
      <c r="N10" s="215"/>
      <c r="O10" s="215" t="s">
        <v>188</v>
      </c>
      <c r="P10" s="218" t="s">
        <v>190</v>
      </c>
      <c r="Q10" s="229"/>
      <c r="R10" s="222"/>
      <c r="S10" s="222"/>
      <c r="T10" s="222"/>
      <c r="U10" s="222"/>
      <c r="V10" s="222"/>
      <c r="W10" s="222"/>
      <c r="X10" s="222"/>
      <c r="Y10" s="222"/>
      <c r="Z10" s="222"/>
    </row>
    <row r="11" spans="1:26" ht="12.75">
      <c r="A11" s="215"/>
      <c r="B11" s="215" t="s">
        <v>191</v>
      </c>
      <c r="C11" s="218" t="s">
        <v>192</v>
      </c>
      <c r="D11" s="218"/>
      <c r="E11" s="217"/>
      <c r="F11" s="217"/>
      <c r="G11" s="217"/>
      <c r="H11" s="217"/>
      <c r="I11" s="217"/>
      <c r="J11" s="217"/>
      <c r="K11" s="217"/>
      <c r="L11" s="217"/>
      <c r="M11" s="217"/>
      <c r="N11" s="215"/>
      <c r="O11" s="215" t="s">
        <v>191</v>
      </c>
      <c r="P11" s="218" t="s">
        <v>193</v>
      </c>
      <c r="Q11" s="229"/>
      <c r="R11" s="222"/>
      <c r="S11" s="222"/>
      <c r="T11" s="222"/>
      <c r="U11" s="222"/>
      <c r="V11" s="222"/>
      <c r="W11" s="222"/>
      <c r="X11" s="222"/>
      <c r="Y11" s="222"/>
      <c r="Z11" s="222"/>
    </row>
    <row r="12" spans="1:26" ht="12.75">
      <c r="A12" s="215"/>
      <c r="B12" s="215" t="s">
        <v>194</v>
      </c>
      <c r="C12" s="218" t="s">
        <v>195</v>
      </c>
      <c r="D12" s="218"/>
      <c r="E12" s="217"/>
      <c r="F12" s="217"/>
      <c r="G12" s="217"/>
      <c r="H12" s="217"/>
      <c r="I12" s="217"/>
      <c r="J12" s="217"/>
      <c r="K12" s="217"/>
      <c r="L12" s="217"/>
      <c r="M12" s="217"/>
      <c r="N12" s="215"/>
      <c r="O12" s="215" t="s">
        <v>196</v>
      </c>
      <c r="P12" s="218" t="s">
        <v>197</v>
      </c>
      <c r="Q12" s="229"/>
      <c r="R12" s="222"/>
      <c r="S12" s="222"/>
      <c r="T12" s="222"/>
      <c r="U12" s="222"/>
      <c r="V12" s="222"/>
      <c r="W12" s="222"/>
      <c r="X12" s="222"/>
      <c r="Y12" s="222"/>
      <c r="Z12" s="222"/>
    </row>
    <row r="13" spans="1:26" ht="12.75">
      <c r="A13" s="214" t="s">
        <v>198</v>
      </c>
      <c r="B13" s="214" t="s">
        <v>181</v>
      </c>
      <c r="C13" s="216" t="s">
        <v>199</v>
      </c>
      <c r="D13" s="216"/>
      <c r="E13" s="217"/>
      <c r="F13" s="217"/>
      <c r="G13" s="217"/>
      <c r="H13" s="217"/>
      <c r="I13" s="217"/>
      <c r="J13" s="217"/>
      <c r="K13" s="217"/>
      <c r="L13" s="217"/>
      <c r="M13" s="217"/>
      <c r="N13" s="215"/>
      <c r="O13" s="215" t="s">
        <v>200</v>
      </c>
      <c r="P13" s="218" t="s">
        <v>201</v>
      </c>
      <c r="Q13" s="229"/>
      <c r="R13" s="222"/>
      <c r="S13" s="222"/>
      <c r="T13" s="222"/>
      <c r="U13" s="222"/>
      <c r="V13" s="222"/>
      <c r="W13" s="222"/>
      <c r="X13" s="222"/>
      <c r="Y13" s="222"/>
      <c r="Z13" s="222"/>
    </row>
    <row r="14" spans="1:26" ht="12.75">
      <c r="A14" s="215"/>
      <c r="B14" s="215" t="s">
        <v>185</v>
      </c>
      <c r="C14" s="218" t="s">
        <v>202</v>
      </c>
      <c r="D14" s="218"/>
      <c r="E14" s="217"/>
      <c r="F14" s="217"/>
      <c r="G14" s="217"/>
      <c r="H14" s="217"/>
      <c r="I14" s="217"/>
      <c r="J14" s="217"/>
      <c r="K14" s="217"/>
      <c r="L14" s="217"/>
      <c r="M14" s="217"/>
      <c r="N14" s="215"/>
      <c r="O14" s="215" t="s">
        <v>203</v>
      </c>
      <c r="P14" s="218" t="s">
        <v>204</v>
      </c>
      <c r="Q14" s="229"/>
      <c r="R14" s="222"/>
      <c r="S14" s="222"/>
      <c r="T14" s="222"/>
      <c r="U14" s="222"/>
      <c r="V14" s="222"/>
      <c r="W14" s="222"/>
      <c r="X14" s="222"/>
      <c r="Y14" s="222"/>
      <c r="Z14" s="222"/>
    </row>
    <row r="15" spans="1:26" ht="12.75">
      <c r="A15" s="215"/>
      <c r="B15" s="215" t="s">
        <v>188</v>
      </c>
      <c r="C15" s="218" t="s">
        <v>205</v>
      </c>
      <c r="D15" s="218"/>
      <c r="E15" s="217"/>
      <c r="F15" s="217"/>
      <c r="G15" s="217"/>
      <c r="H15" s="217"/>
      <c r="I15" s="217"/>
      <c r="J15" s="217"/>
      <c r="K15" s="217"/>
      <c r="L15" s="217"/>
      <c r="M15" s="217"/>
      <c r="N15" s="215"/>
      <c r="O15" s="215" t="s">
        <v>206</v>
      </c>
      <c r="P15" s="218" t="s">
        <v>207</v>
      </c>
      <c r="Q15" s="229"/>
      <c r="R15" s="222"/>
      <c r="S15" s="222"/>
      <c r="T15" s="222"/>
      <c r="U15" s="222"/>
      <c r="V15" s="222"/>
      <c r="W15" s="222"/>
      <c r="X15" s="222"/>
      <c r="Y15" s="222"/>
      <c r="Z15" s="222"/>
    </row>
    <row r="16" spans="1:26" ht="12.75">
      <c r="A16" s="215"/>
      <c r="B16" s="215" t="s">
        <v>191</v>
      </c>
      <c r="C16" s="218" t="s">
        <v>208</v>
      </c>
      <c r="D16" s="218"/>
      <c r="E16" s="217"/>
      <c r="F16" s="217"/>
      <c r="G16" s="217"/>
      <c r="H16" s="217"/>
      <c r="I16" s="217"/>
      <c r="J16" s="217"/>
      <c r="K16" s="217"/>
      <c r="L16" s="217"/>
      <c r="M16" s="217"/>
      <c r="N16" s="215"/>
      <c r="O16" s="215" t="s">
        <v>209</v>
      </c>
      <c r="P16" s="218" t="s">
        <v>210</v>
      </c>
      <c r="Q16" s="229"/>
      <c r="R16" s="222"/>
      <c r="S16" s="222"/>
      <c r="T16" s="222"/>
      <c r="U16" s="222"/>
      <c r="V16" s="222"/>
      <c r="W16" s="222"/>
      <c r="X16" s="222"/>
      <c r="Y16" s="222"/>
      <c r="Z16" s="222"/>
    </row>
    <row r="17" spans="1:26" ht="12.75">
      <c r="A17" s="215"/>
      <c r="B17" s="215" t="s">
        <v>211</v>
      </c>
      <c r="C17" s="218" t="s">
        <v>212</v>
      </c>
      <c r="D17" s="218"/>
      <c r="E17" s="217"/>
      <c r="F17" s="217"/>
      <c r="G17" s="217"/>
      <c r="H17" s="217"/>
      <c r="I17" s="217"/>
      <c r="J17" s="217"/>
      <c r="K17" s="217"/>
      <c r="L17" s="217"/>
      <c r="M17" s="217"/>
      <c r="N17" s="215"/>
      <c r="O17" s="215" t="s">
        <v>213</v>
      </c>
      <c r="P17" s="218" t="s">
        <v>214</v>
      </c>
      <c r="Q17" s="229"/>
      <c r="R17" s="222"/>
      <c r="S17" s="222"/>
      <c r="T17" s="222"/>
      <c r="U17" s="222"/>
      <c r="V17" s="222"/>
      <c r="W17" s="222"/>
      <c r="X17" s="222"/>
      <c r="Y17" s="222"/>
      <c r="Z17" s="222"/>
    </row>
    <row r="18" spans="1:26" ht="12.75">
      <c r="A18" s="215"/>
      <c r="B18" s="215" t="s">
        <v>215</v>
      </c>
      <c r="C18" s="218" t="s">
        <v>216</v>
      </c>
      <c r="D18" s="218"/>
      <c r="E18" s="217"/>
      <c r="F18" s="217"/>
      <c r="G18" s="217"/>
      <c r="H18" s="217"/>
      <c r="I18" s="217"/>
      <c r="J18" s="217"/>
      <c r="K18" s="217"/>
      <c r="L18" s="217"/>
      <c r="M18" s="217"/>
      <c r="N18" s="215"/>
      <c r="O18" s="215" t="s">
        <v>217</v>
      </c>
      <c r="P18" s="218" t="s">
        <v>218</v>
      </c>
      <c r="Q18" s="229"/>
      <c r="R18" s="222"/>
      <c r="S18" s="222"/>
      <c r="T18" s="222"/>
      <c r="U18" s="222"/>
      <c r="V18" s="222"/>
      <c r="W18" s="222"/>
      <c r="X18" s="222"/>
      <c r="Y18" s="222"/>
      <c r="Z18" s="222"/>
    </row>
    <row r="19" spans="1:26" ht="12.75">
      <c r="A19" s="215"/>
      <c r="B19" s="215" t="s">
        <v>196</v>
      </c>
      <c r="C19" s="218" t="s">
        <v>219</v>
      </c>
      <c r="D19" s="218"/>
      <c r="E19" s="217"/>
      <c r="F19" s="217"/>
      <c r="G19" s="217"/>
      <c r="H19" s="217"/>
      <c r="I19" s="217"/>
      <c r="J19" s="217"/>
      <c r="K19" s="217"/>
      <c r="L19" s="217"/>
      <c r="M19" s="217"/>
      <c r="N19" s="215"/>
      <c r="O19" s="215" t="s">
        <v>220</v>
      </c>
      <c r="P19" s="218" t="s">
        <v>192</v>
      </c>
      <c r="Q19" s="229"/>
      <c r="R19" s="222"/>
      <c r="S19" s="222"/>
      <c r="T19" s="222"/>
      <c r="U19" s="222"/>
      <c r="V19" s="222"/>
      <c r="W19" s="222"/>
      <c r="X19" s="222"/>
      <c r="Y19" s="222"/>
      <c r="Z19" s="222"/>
    </row>
    <row r="20" spans="1:26" ht="12.75">
      <c r="A20" s="215"/>
      <c r="B20" s="215" t="s">
        <v>200</v>
      </c>
      <c r="C20" s="218" t="s">
        <v>221</v>
      </c>
      <c r="D20" s="218"/>
      <c r="E20" s="217"/>
      <c r="F20" s="217"/>
      <c r="G20" s="217"/>
      <c r="H20" s="217"/>
      <c r="I20" s="217"/>
      <c r="J20" s="217"/>
      <c r="K20" s="217"/>
      <c r="L20" s="217"/>
      <c r="M20" s="217"/>
      <c r="N20" s="215"/>
      <c r="O20" s="215" t="s">
        <v>222</v>
      </c>
      <c r="P20" s="218" t="s">
        <v>223</v>
      </c>
      <c r="Q20" s="229"/>
      <c r="R20" s="222"/>
      <c r="S20" s="222"/>
      <c r="T20" s="222"/>
      <c r="U20" s="222"/>
      <c r="V20" s="222"/>
      <c r="W20" s="222"/>
      <c r="X20" s="222"/>
      <c r="Y20" s="222"/>
      <c r="Z20" s="222"/>
    </row>
    <row r="21" spans="1:26" ht="12.75">
      <c r="A21" s="215"/>
      <c r="B21" s="215" t="s">
        <v>203</v>
      </c>
      <c r="C21" s="218" t="s">
        <v>224</v>
      </c>
      <c r="D21" s="218"/>
      <c r="E21" s="217"/>
      <c r="F21" s="217"/>
      <c r="G21" s="217"/>
      <c r="H21" s="217"/>
      <c r="I21" s="217"/>
      <c r="J21" s="217"/>
      <c r="K21" s="217"/>
      <c r="L21" s="217"/>
      <c r="M21" s="217"/>
      <c r="N21" s="215"/>
      <c r="O21" s="215" t="s">
        <v>194</v>
      </c>
      <c r="P21" s="218" t="s">
        <v>195</v>
      </c>
      <c r="Q21" s="229"/>
      <c r="R21" s="222"/>
      <c r="S21" s="222"/>
      <c r="T21" s="222"/>
      <c r="U21" s="222"/>
      <c r="V21" s="222"/>
      <c r="W21" s="222"/>
      <c r="X21" s="222"/>
      <c r="Y21" s="222"/>
      <c r="Z21" s="222"/>
    </row>
    <row r="22" spans="1:26" ht="12.75">
      <c r="A22" s="215"/>
      <c r="B22" s="215" t="s">
        <v>206</v>
      </c>
      <c r="C22" s="218" t="s">
        <v>225</v>
      </c>
      <c r="D22" s="218"/>
      <c r="E22" s="217"/>
      <c r="F22" s="217"/>
      <c r="G22" s="217"/>
      <c r="H22" s="217"/>
      <c r="I22" s="217"/>
      <c r="J22" s="217"/>
      <c r="K22" s="217"/>
      <c r="L22" s="217"/>
      <c r="M22" s="217"/>
      <c r="N22" s="214" t="s">
        <v>226</v>
      </c>
      <c r="O22" s="214" t="s">
        <v>181</v>
      </c>
      <c r="P22" s="216" t="s">
        <v>227</v>
      </c>
      <c r="Q22" s="219">
        <f aca="true" t="shared" si="0" ref="Q22:T22">SUM(Q23:Q49)</f>
        <v>2126.4700000000003</v>
      </c>
      <c r="R22" s="219">
        <f t="shared" si="0"/>
        <v>2126.4700000000003</v>
      </c>
      <c r="S22" s="219">
        <f t="shared" si="0"/>
        <v>336.47</v>
      </c>
      <c r="T22" s="219">
        <f t="shared" si="0"/>
        <v>1790</v>
      </c>
      <c r="U22" s="222"/>
      <c r="V22" s="222"/>
      <c r="W22" s="222"/>
      <c r="X22" s="222"/>
      <c r="Y22" s="222"/>
      <c r="Z22" s="222"/>
    </row>
    <row r="23" spans="1:26" ht="12.75">
      <c r="A23" s="215"/>
      <c r="B23" s="215" t="s">
        <v>194</v>
      </c>
      <c r="C23" s="218" t="s">
        <v>228</v>
      </c>
      <c r="D23" s="218"/>
      <c r="E23" s="217"/>
      <c r="F23" s="217"/>
      <c r="G23" s="217"/>
      <c r="H23" s="217"/>
      <c r="I23" s="217"/>
      <c r="J23" s="217"/>
      <c r="K23" s="217"/>
      <c r="L23" s="217"/>
      <c r="M23" s="217"/>
      <c r="N23" s="215"/>
      <c r="O23" s="215" t="s">
        <v>185</v>
      </c>
      <c r="P23" s="218" t="s">
        <v>229</v>
      </c>
      <c r="Q23" s="229">
        <f aca="true" t="shared" si="1" ref="Q23:Q61">R23</f>
        <v>26.89</v>
      </c>
      <c r="R23" s="222">
        <f aca="true" t="shared" si="2" ref="R23:R61">S23+T23</f>
        <v>26.89</v>
      </c>
      <c r="S23" s="222">
        <v>1.89</v>
      </c>
      <c r="T23" s="222">
        <v>25</v>
      </c>
      <c r="U23" s="222"/>
      <c r="V23" s="222"/>
      <c r="W23" s="222"/>
      <c r="X23" s="222"/>
      <c r="Y23" s="222"/>
      <c r="Z23" s="222"/>
    </row>
    <row r="24" spans="1:26" ht="12.75">
      <c r="A24" s="214" t="s">
        <v>230</v>
      </c>
      <c r="B24" s="214" t="s">
        <v>181</v>
      </c>
      <c r="C24" s="216" t="s">
        <v>231</v>
      </c>
      <c r="D24" s="216"/>
      <c r="E24" s="217"/>
      <c r="F24" s="217"/>
      <c r="G24" s="217"/>
      <c r="H24" s="217"/>
      <c r="I24" s="217"/>
      <c r="J24" s="217"/>
      <c r="K24" s="217"/>
      <c r="L24" s="217"/>
      <c r="M24" s="217"/>
      <c r="N24" s="215"/>
      <c r="O24" s="215" t="s">
        <v>188</v>
      </c>
      <c r="P24" s="218" t="s">
        <v>232</v>
      </c>
      <c r="Q24" s="229">
        <f t="shared" si="1"/>
        <v>75</v>
      </c>
      <c r="R24" s="222">
        <f t="shared" si="2"/>
        <v>75</v>
      </c>
      <c r="S24" s="222"/>
      <c r="T24" s="222">
        <v>75</v>
      </c>
      <c r="U24" s="222"/>
      <c r="V24" s="222"/>
      <c r="W24" s="222"/>
      <c r="X24" s="222"/>
      <c r="Y24" s="222"/>
      <c r="Z24" s="222"/>
    </row>
    <row r="25" spans="1:26" ht="12.75">
      <c r="A25" s="215"/>
      <c r="B25" s="215" t="s">
        <v>185</v>
      </c>
      <c r="C25" s="218" t="s">
        <v>233</v>
      </c>
      <c r="D25" s="218"/>
      <c r="E25" s="217"/>
      <c r="F25" s="217"/>
      <c r="G25" s="217"/>
      <c r="H25" s="217"/>
      <c r="I25" s="217"/>
      <c r="J25" s="217"/>
      <c r="K25" s="217"/>
      <c r="L25" s="217"/>
      <c r="M25" s="217"/>
      <c r="N25" s="215"/>
      <c r="O25" s="215" t="s">
        <v>191</v>
      </c>
      <c r="P25" s="218" t="s">
        <v>234</v>
      </c>
      <c r="Q25" s="229">
        <f t="shared" si="1"/>
        <v>0</v>
      </c>
      <c r="R25" s="222">
        <f t="shared" si="2"/>
        <v>0</v>
      </c>
      <c r="S25" s="222"/>
      <c r="T25" s="222"/>
      <c r="U25" s="222"/>
      <c r="V25" s="222"/>
      <c r="W25" s="222"/>
      <c r="X25" s="222"/>
      <c r="Y25" s="222"/>
      <c r="Z25" s="222"/>
    </row>
    <row r="26" spans="1:26" ht="12.75">
      <c r="A26" s="215"/>
      <c r="B26" s="215" t="s">
        <v>188</v>
      </c>
      <c r="C26" s="218" t="s">
        <v>235</v>
      </c>
      <c r="D26" s="218"/>
      <c r="E26" s="217"/>
      <c r="F26" s="217"/>
      <c r="G26" s="217"/>
      <c r="H26" s="217"/>
      <c r="I26" s="217"/>
      <c r="J26" s="217"/>
      <c r="K26" s="217"/>
      <c r="L26" s="217"/>
      <c r="M26" s="217"/>
      <c r="N26" s="215"/>
      <c r="O26" s="215" t="s">
        <v>211</v>
      </c>
      <c r="P26" s="218" t="s">
        <v>236</v>
      </c>
      <c r="Q26" s="229">
        <f t="shared" si="1"/>
        <v>0</v>
      </c>
      <c r="R26" s="222">
        <f t="shared" si="2"/>
        <v>0</v>
      </c>
      <c r="S26" s="222"/>
      <c r="T26" s="222"/>
      <c r="U26" s="222"/>
      <c r="V26" s="222"/>
      <c r="W26" s="222"/>
      <c r="X26" s="222"/>
      <c r="Y26" s="222"/>
      <c r="Z26" s="222"/>
    </row>
    <row r="27" spans="1:26" ht="12.75">
      <c r="A27" s="215"/>
      <c r="B27" s="215" t="s">
        <v>191</v>
      </c>
      <c r="C27" s="218" t="s">
        <v>237</v>
      </c>
      <c r="D27" s="218"/>
      <c r="E27" s="217"/>
      <c r="F27" s="217"/>
      <c r="G27" s="217"/>
      <c r="H27" s="217"/>
      <c r="I27" s="217"/>
      <c r="J27" s="217"/>
      <c r="K27" s="217"/>
      <c r="L27" s="217"/>
      <c r="M27" s="217"/>
      <c r="N27" s="215"/>
      <c r="O27" s="215" t="s">
        <v>215</v>
      </c>
      <c r="P27" s="218" t="s">
        <v>238</v>
      </c>
      <c r="Q27" s="229">
        <f t="shared" si="1"/>
        <v>120</v>
      </c>
      <c r="R27" s="222">
        <f t="shared" si="2"/>
        <v>120</v>
      </c>
      <c r="S27" s="222"/>
      <c r="T27" s="222">
        <v>120</v>
      </c>
      <c r="U27" s="222"/>
      <c r="V27" s="222"/>
      <c r="W27" s="222"/>
      <c r="X27" s="222"/>
      <c r="Y27" s="222"/>
      <c r="Z27" s="222"/>
    </row>
    <row r="28" spans="1:26" ht="12.75">
      <c r="A28" s="215"/>
      <c r="B28" s="215" t="s">
        <v>215</v>
      </c>
      <c r="C28" s="218" t="s">
        <v>239</v>
      </c>
      <c r="D28" s="218"/>
      <c r="E28" s="217"/>
      <c r="F28" s="217"/>
      <c r="G28" s="217"/>
      <c r="H28" s="217"/>
      <c r="I28" s="217"/>
      <c r="J28" s="217"/>
      <c r="K28" s="217"/>
      <c r="L28" s="217"/>
      <c r="M28" s="217"/>
      <c r="N28" s="215"/>
      <c r="O28" s="215" t="s">
        <v>196</v>
      </c>
      <c r="P28" s="218" t="s">
        <v>240</v>
      </c>
      <c r="Q28" s="229">
        <f t="shared" si="1"/>
        <v>87</v>
      </c>
      <c r="R28" s="222">
        <f t="shared" si="2"/>
        <v>87</v>
      </c>
      <c r="S28" s="222"/>
      <c r="T28" s="222">
        <v>87</v>
      </c>
      <c r="U28" s="222"/>
      <c r="V28" s="222"/>
      <c r="W28" s="222"/>
      <c r="X28" s="222"/>
      <c r="Y28" s="222"/>
      <c r="Z28" s="222"/>
    </row>
    <row r="29" spans="1:26" ht="12.75">
      <c r="A29" s="215"/>
      <c r="B29" s="215" t="s">
        <v>196</v>
      </c>
      <c r="C29" s="218" t="s">
        <v>241</v>
      </c>
      <c r="D29" s="218"/>
      <c r="E29" s="217"/>
      <c r="F29" s="217"/>
      <c r="G29" s="217"/>
      <c r="H29" s="217"/>
      <c r="I29" s="217"/>
      <c r="J29" s="217"/>
      <c r="K29" s="217"/>
      <c r="L29" s="217"/>
      <c r="M29" s="217"/>
      <c r="N29" s="215"/>
      <c r="O29" s="215" t="s">
        <v>200</v>
      </c>
      <c r="P29" s="218" t="s">
        <v>242</v>
      </c>
      <c r="Q29" s="229">
        <f t="shared" si="1"/>
        <v>18</v>
      </c>
      <c r="R29" s="222">
        <f t="shared" si="2"/>
        <v>18</v>
      </c>
      <c r="S29" s="222"/>
      <c r="T29" s="222">
        <v>18</v>
      </c>
      <c r="U29" s="222"/>
      <c r="V29" s="222"/>
      <c r="W29" s="222"/>
      <c r="X29" s="222"/>
      <c r="Y29" s="222"/>
      <c r="Z29" s="222"/>
    </row>
    <row r="30" spans="1:26" ht="12.75">
      <c r="A30" s="215"/>
      <c r="B30" s="215" t="s">
        <v>200</v>
      </c>
      <c r="C30" s="218" t="s">
        <v>243</v>
      </c>
      <c r="D30" s="218"/>
      <c r="E30" s="217"/>
      <c r="F30" s="217"/>
      <c r="G30" s="217"/>
      <c r="H30" s="217"/>
      <c r="I30" s="217"/>
      <c r="J30" s="217"/>
      <c r="K30" s="217"/>
      <c r="L30" s="217"/>
      <c r="M30" s="217"/>
      <c r="N30" s="215"/>
      <c r="O30" s="215" t="s">
        <v>203</v>
      </c>
      <c r="P30" s="218" t="s">
        <v>244</v>
      </c>
      <c r="Q30" s="229">
        <f t="shared" si="1"/>
        <v>0</v>
      </c>
      <c r="R30" s="222">
        <f t="shared" si="2"/>
        <v>0</v>
      </c>
      <c r="S30" s="222"/>
      <c r="T30" s="222"/>
      <c r="U30" s="222"/>
      <c r="V30" s="222"/>
      <c r="W30" s="222"/>
      <c r="X30" s="222"/>
      <c r="Y30" s="222"/>
      <c r="Z30" s="222"/>
    </row>
    <row r="31" spans="1:26" ht="12.75">
      <c r="A31" s="215"/>
      <c r="B31" s="215" t="s">
        <v>194</v>
      </c>
      <c r="C31" s="218" t="s">
        <v>245</v>
      </c>
      <c r="D31" s="218"/>
      <c r="E31" s="217"/>
      <c r="F31" s="217"/>
      <c r="G31" s="217"/>
      <c r="H31" s="217"/>
      <c r="I31" s="217"/>
      <c r="J31" s="217"/>
      <c r="K31" s="217"/>
      <c r="L31" s="217"/>
      <c r="M31" s="217"/>
      <c r="N31" s="215"/>
      <c r="O31" s="215" t="s">
        <v>206</v>
      </c>
      <c r="P31" s="218" t="s">
        <v>246</v>
      </c>
      <c r="Q31" s="229">
        <f t="shared" si="1"/>
        <v>0</v>
      </c>
      <c r="R31" s="222">
        <f t="shared" si="2"/>
        <v>0</v>
      </c>
      <c r="S31" s="222"/>
      <c r="T31" s="222"/>
      <c r="U31" s="222"/>
      <c r="V31" s="222"/>
      <c r="W31" s="222"/>
      <c r="X31" s="222"/>
      <c r="Y31" s="222"/>
      <c r="Z31" s="222"/>
    </row>
    <row r="32" spans="1:26" ht="12.75">
      <c r="A32" s="214" t="s">
        <v>247</v>
      </c>
      <c r="B32" s="214" t="s">
        <v>181</v>
      </c>
      <c r="C32" s="216" t="s">
        <v>248</v>
      </c>
      <c r="D32" s="216"/>
      <c r="E32" s="217"/>
      <c r="F32" s="217"/>
      <c r="G32" s="217"/>
      <c r="H32" s="217"/>
      <c r="I32" s="217"/>
      <c r="J32" s="217"/>
      <c r="K32" s="217"/>
      <c r="L32" s="217"/>
      <c r="M32" s="217"/>
      <c r="N32" s="215"/>
      <c r="O32" s="215" t="s">
        <v>213</v>
      </c>
      <c r="P32" s="218" t="s">
        <v>249</v>
      </c>
      <c r="Q32" s="229">
        <f t="shared" si="1"/>
        <v>80</v>
      </c>
      <c r="R32" s="222">
        <f t="shared" si="2"/>
        <v>80</v>
      </c>
      <c r="S32" s="222"/>
      <c r="T32" s="222">
        <v>80</v>
      </c>
      <c r="U32" s="222"/>
      <c r="V32" s="222"/>
      <c r="W32" s="222"/>
      <c r="X32" s="222"/>
      <c r="Y32" s="222"/>
      <c r="Z32" s="222"/>
    </row>
    <row r="33" spans="1:26" ht="12.75">
      <c r="A33" s="215"/>
      <c r="B33" s="215" t="s">
        <v>185</v>
      </c>
      <c r="C33" s="218" t="s">
        <v>233</v>
      </c>
      <c r="D33" s="218"/>
      <c r="E33" s="217"/>
      <c r="F33" s="217"/>
      <c r="G33" s="217"/>
      <c r="H33" s="217"/>
      <c r="I33" s="217"/>
      <c r="J33" s="217"/>
      <c r="K33" s="217"/>
      <c r="L33" s="217"/>
      <c r="M33" s="217"/>
      <c r="N33" s="215"/>
      <c r="O33" s="215" t="s">
        <v>217</v>
      </c>
      <c r="P33" s="218" t="s">
        <v>221</v>
      </c>
      <c r="Q33" s="229">
        <f t="shared" si="1"/>
        <v>0</v>
      </c>
      <c r="R33" s="222">
        <f t="shared" si="2"/>
        <v>0</v>
      </c>
      <c r="S33" s="222"/>
      <c r="T33" s="222"/>
      <c r="U33" s="222"/>
      <c r="V33" s="222"/>
      <c r="W33" s="222"/>
      <c r="X33" s="222"/>
      <c r="Y33" s="222"/>
      <c r="Z33" s="222"/>
    </row>
    <row r="34" spans="1:26" ht="12.75">
      <c r="A34" s="215"/>
      <c r="B34" s="215" t="s">
        <v>188</v>
      </c>
      <c r="C34" s="218" t="s">
        <v>235</v>
      </c>
      <c r="D34" s="218"/>
      <c r="E34" s="217"/>
      <c r="F34" s="217"/>
      <c r="G34" s="217"/>
      <c r="H34" s="217"/>
      <c r="I34" s="217"/>
      <c r="J34" s="217"/>
      <c r="K34" s="217"/>
      <c r="L34" s="217"/>
      <c r="M34" s="217"/>
      <c r="N34" s="215"/>
      <c r="O34" s="215" t="s">
        <v>220</v>
      </c>
      <c r="P34" s="218" t="s">
        <v>225</v>
      </c>
      <c r="Q34" s="229">
        <f t="shared" si="1"/>
        <v>130</v>
      </c>
      <c r="R34" s="222">
        <f t="shared" si="2"/>
        <v>130</v>
      </c>
      <c r="S34" s="222"/>
      <c r="T34" s="222">
        <v>130</v>
      </c>
      <c r="U34" s="222"/>
      <c r="V34" s="222"/>
      <c r="W34" s="222"/>
      <c r="X34" s="222"/>
      <c r="Y34" s="222"/>
      <c r="Z34" s="222"/>
    </row>
    <row r="35" spans="1:26" ht="12.75">
      <c r="A35" s="215"/>
      <c r="B35" s="215" t="s">
        <v>191</v>
      </c>
      <c r="C35" s="218" t="s">
        <v>237</v>
      </c>
      <c r="D35" s="218"/>
      <c r="E35" s="217"/>
      <c r="F35" s="217"/>
      <c r="G35" s="217"/>
      <c r="H35" s="217"/>
      <c r="I35" s="217"/>
      <c r="J35" s="217"/>
      <c r="K35" s="217"/>
      <c r="L35" s="217"/>
      <c r="M35" s="217"/>
      <c r="N35" s="215"/>
      <c r="O35" s="215" t="s">
        <v>222</v>
      </c>
      <c r="P35" s="218" t="s">
        <v>250</v>
      </c>
      <c r="Q35" s="229">
        <f t="shared" si="1"/>
        <v>30</v>
      </c>
      <c r="R35" s="222">
        <f t="shared" si="2"/>
        <v>30</v>
      </c>
      <c r="S35" s="222"/>
      <c r="T35" s="222">
        <v>30</v>
      </c>
      <c r="U35" s="222"/>
      <c r="V35" s="222"/>
      <c r="W35" s="222"/>
      <c r="X35" s="222"/>
      <c r="Y35" s="222"/>
      <c r="Z35" s="222"/>
    </row>
    <row r="36" spans="1:26" ht="12.75">
      <c r="A36" s="215"/>
      <c r="B36" s="215" t="s">
        <v>211</v>
      </c>
      <c r="C36" s="218" t="s">
        <v>241</v>
      </c>
      <c r="D36" s="218"/>
      <c r="E36" s="217"/>
      <c r="F36" s="217"/>
      <c r="G36" s="217"/>
      <c r="H36" s="217"/>
      <c r="I36" s="217"/>
      <c r="J36" s="217"/>
      <c r="K36" s="217"/>
      <c r="L36" s="217"/>
      <c r="M36" s="217"/>
      <c r="N36" s="215"/>
      <c r="O36" s="215" t="s">
        <v>251</v>
      </c>
      <c r="P36" s="218" t="s">
        <v>205</v>
      </c>
      <c r="Q36" s="229">
        <f t="shared" si="1"/>
        <v>0</v>
      </c>
      <c r="R36" s="222">
        <f t="shared" si="2"/>
        <v>0</v>
      </c>
      <c r="S36" s="222"/>
      <c r="T36" s="222"/>
      <c r="U36" s="222"/>
      <c r="V36" s="222"/>
      <c r="W36" s="222"/>
      <c r="X36" s="222"/>
      <c r="Y36" s="222"/>
      <c r="Z36" s="222"/>
    </row>
    <row r="37" spans="1:26" ht="12.75">
      <c r="A37" s="215"/>
      <c r="B37" s="215" t="s">
        <v>215</v>
      </c>
      <c r="C37" s="218" t="s">
        <v>243</v>
      </c>
      <c r="D37" s="218"/>
      <c r="E37" s="217"/>
      <c r="F37" s="217"/>
      <c r="G37" s="217"/>
      <c r="H37" s="217"/>
      <c r="I37" s="217"/>
      <c r="J37" s="217"/>
      <c r="K37" s="217"/>
      <c r="L37" s="217"/>
      <c r="M37" s="217"/>
      <c r="N37" s="215"/>
      <c r="O37" s="215" t="s">
        <v>252</v>
      </c>
      <c r="P37" s="218" t="s">
        <v>208</v>
      </c>
      <c r="Q37" s="229">
        <f t="shared" si="1"/>
        <v>15</v>
      </c>
      <c r="R37" s="222">
        <f t="shared" si="2"/>
        <v>15</v>
      </c>
      <c r="S37" s="222"/>
      <c r="T37" s="222">
        <v>15</v>
      </c>
      <c r="U37" s="222"/>
      <c r="V37" s="222"/>
      <c r="W37" s="222"/>
      <c r="X37" s="222"/>
      <c r="Y37" s="222"/>
      <c r="Z37" s="222"/>
    </row>
    <row r="38" spans="1:26" ht="12.75">
      <c r="A38" s="215"/>
      <c r="B38" s="215" t="s">
        <v>194</v>
      </c>
      <c r="C38" s="218" t="s">
        <v>245</v>
      </c>
      <c r="D38" s="218"/>
      <c r="E38" s="217"/>
      <c r="F38" s="217"/>
      <c r="G38" s="217"/>
      <c r="H38" s="217"/>
      <c r="I38" s="217"/>
      <c r="J38" s="217"/>
      <c r="K38" s="217"/>
      <c r="L38" s="217"/>
      <c r="M38" s="217"/>
      <c r="N38" s="215"/>
      <c r="O38" s="215" t="s">
        <v>253</v>
      </c>
      <c r="P38" s="218" t="s">
        <v>219</v>
      </c>
      <c r="Q38" s="229">
        <f t="shared" si="1"/>
        <v>12.51</v>
      </c>
      <c r="R38" s="222">
        <f t="shared" si="2"/>
        <v>12.51</v>
      </c>
      <c r="S38" s="222">
        <v>12.51</v>
      </c>
      <c r="T38" s="222"/>
      <c r="U38" s="222"/>
      <c r="V38" s="222"/>
      <c r="W38" s="222"/>
      <c r="X38" s="222"/>
      <c r="Y38" s="222"/>
      <c r="Z38" s="222"/>
    </row>
    <row r="39" spans="1:26" ht="12.75">
      <c r="A39" s="214" t="s">
        <v>254</v>
      </c>
      <c r="B39" s="214" t="s">
        <v>181</v>
      </c>
      <c r="C39" s="216" t="s">
        <v>255</v>
      </c>
      <c r="D39" s="219">
        <f aca="true" t="shared" si="3" ref="D39:D41">E39</f>
        <v>7336.72</v>
      </c>
      <c r="E39" s="220">
        <f aca="true" t="shared" si="4" ref="E39:E44">F39+G39</f>
        <v>7336.72</v>
      </c>
      <c r="F39" s="220">
        <f>F40+F41</f>
        <v>5546.72</v>
      </c>
      <c r="G39" s="220">
        <f>G40+G41+G42</f>
        <v>1790</v>
      </c>
      <c r="H39" s="217"/>
      <c r="I39" s="217"/>
      <c r="J39" s="217"/>
      <c r="K39" s="217"/>
      <c r="L39" s="217"/>
      <c r="M39" s="217"/>
      <c r="N39" s="215"/>
      <c r="O39" s="215" t="s">
        <v>256</v>
      </c>
      <c r="P39" s="218" t="s">
        <v>257</v>
      </c>
      <c r="Q39" s="229">
        <f t="shared" si="1"/>
        <v>180</v>
      </c>
      <c r="R39" s="222">
        <f t="shared" si="2"/>
        <v>180</v>
      </c>
      <c r="S39" s="222"/>
      <c r="T39" s="222">
        <v>180</v>
      </c>
      <c r="U39" s="222"/>
      <c r="V39" s="222"/>
      <c r="W39" s="222"/>
      <c r="X39" s="222"/>
      <c r="Y39" s="222"/>
      <c r="Z39" s="222"/>
    </row>
    <row r="40" spans="1:26" ht="12.75">
      <c r="A40" s="215"/>
      <c r="B40" s="215" t="s">
        <v>185</v>
      </c>
      <c r="C40" s="218" t="s">
        <v>184</v>
      </c>
      <c r="D40" s="219">
        <f t="shared" si="3"/>
        <v>5210.25</v>
      </c>
      <c r="E40" s="220">
        <f t="shared" si="4"/>
        <v>5210.25</v>
      </c>
      <c r="F40" s="221">
        <v>5210.25</v>
      </c>
      <c r="G40" s="220"/>
      <c r="H40" s="217"/>
      <c r="I40" s="217"/>
      <c r="J40" s="217"/>
      <c r="K40" s="217"/>
      <c r="L40" s="217"/>
      <c r="M40" s="217"/>
      <c r="N40" s="215"/>
      <c r="O40" s="215" t="s">
        <v>258</v>
      </c>
      <c r="P40" s="218" t="s">
        <v>259</v>
      </c>
      <c r="Q40" s="229">
        <f t="shared" si="1"/>
        <v>0</v>
      </c>
      <c r="R40" s="222">
        <f t="shared" si="2"/>
        <v>0</v>
      </c>
      <c r="S40" s="222"/>
      <c r="T40" s="222"/>
      <c r="U40" s="222"/>
      <c r="V40" s="222"/>
      <c r="W40" s="222"/>
      <c r="X40" s="222"/>
      <c r="Y40" s="222"/>
      <c r="Z40" s="222"/>
    </row>
    <row r="41" spans="1:26" ht="12.75">
      <c r="A41" s="215"/>
      <c r="B41" s="215" t="s">
        <v>188</v>
      </c>
      <c r="C41" s="218" t="s">
        <v>227</v>
      </c>
      <c r="D41" s="219">
        <f t="shared" si="3"/>
        <v>2126.4700000000003</v>
      </c>
      <c r="E41" s="220">
        <f t="shared" si="4"/>
        <v>2126.4700000000003</v>
      </c>
      <c r="F41" s="219">
        <v>336.47</v>
      </c>
      <c r="G41" s="219">
        <v>1790</v>
      </c>
      <c r="H41" s="217"/>
      <c r="I41" s="217"/>
      <c r="J41" s="217"/>
      <c r="K41" s="217"/>
      <c r="L41" s="217"/>
      <c r="M41" s="217"/>
      <c r="N41" s="215"/>
      <c r="O41" s="215" t="s">
        <v>260</v>
      </c>
      <c r="P41" s="218" t="s">
        <v>261</v>
      </c>
      <c r="Q41" s="229">
        <f t="shared" si="1"/>
        <v>0</v>
      </c>
      <c r="R41" s="222">
        <f t="shared" si="2"/>
        <v>0</v>
      </c>
      <c r="S41" s="222"/>
      <c r="T41" s="222"/>
      <c r="U41" s="222"/>
      <c r="V41" s="222"/>
      <c r="W41" s="222"/>
      <c r="X41" s="222"/>
      <c r="Y41" s="222"/>
      <c r="Z41" s="222"/>
    </row>
    <row r="42" spans="1:26" ht="12.75">
      <c r="A42" s="215"/>
      <c r="B42" s="215" t="s">
        <v>194</v>
      </c>
      <c r="C42" s="218" t="s">
        <v>262</v>
      </c>
      <c r="D42" s="219"/>
      <c r="E42" s="220">
        <f t="shared" si="4"/>
        <v>0</v>
      </c>
      <c r="F42" s="220"/>
      <c r="G42" s="220"/>
      <c r="H42" s="217"/>
      <c r="I42" s="217"/>
      <c r="J42" s="217"/>
      <c r="K42" s="217"/>
      <c r="L42" s="217"/>
      <c r="M42" s="217"/>
      <c r="N42" s="215"/>
      <c r="O42" s="215" t="s">
        <v>263</v>
      </c>
      <c r="P42" s="218" t="s">
        <v>264</v>
      </c>
      <c r="Q42" s="229">
        <f t="shared" si="1"/>
        <v>830</v>
      </c>
      <c r="R42" s="222">
        <f t="shared" si="2"/>
        <v>830</v>
      </c>
      <c r="S42" s="222"/>
      <c r="T42" s="222">
        <v>830</v>
      </c>
      <c r="U42" s="222"/>
      <c r="V42" s="222"/>
      <c r="W42" s="222"/>
      <c r="X42" s="222"/>
      <c r="Y42" s="222"/>
      <c r="Z42" s="222"/>
    </row>
    <row r="43" spans="1:26" ht="12.75">
      <c r="A43" s="214" t="s">
        <v>265</v>
      </c>
      <c r="B43" s="214" t="s">
        <v>181</v>
      </c>
      <c r="C43" s="216" t="s">
        <v>266</v>
      </c>
      <c r="D43" s="219">
        <f>E43</f>
        <v>2955.4</v>
      </c>
      <c r="E43" s="220">
        <f t="shared" si="4"/>
        <v>2955.4</v>
      </c>
      <c r="F43" s="220"/>
      <c r="G43" s="220">
        <f>G44+G45</f>
        <v>2955.4</v>
      </c>
      <c r="H43" s="217"/>
      <c r="I43" s="217"/>
      <c r="J43" s="217"/>
      <c r="K43" s="217"/>
      <c r="L43" s="217"/>
      <c r="M43" s="217"/>
      <c r="N43" s="215"/>
      <c r="O43" s="215" t="s">
        <v>267</v>
      </c>
      <c r="P43" s="218" t="s">
        <v>216</v>
      </c>
      <c r="Q43" s="229">
        <f t="shared" si="1"/>
        <v>150</v>
      </c>
      <c r="R43" s="222">
        <f t="shared" si="2"/>
        <v>150</v>
      </c>
      <c r="S43" s="222"/>
      <c r="T43" s="222">
        <v>150</v>
      </c>
      <c r="U43" s="222"/>
      <c r="V43" s="222"/>
      <c r="W43" s="222"/>
      <c r="X43" s="222"/>
      <c r="Y43" s="222"/>
      <c r="Z43" s="222"/>
    </row>
    <row r="44" spans="1:26" ht="12.75">
      <c r="A44" s="215"/>
      <c r="B44" s="215" t="s">
        <v>185</v>
      </c>
      <c r="C44" s="218" t="s">
        <v>268</v>
      </c>
      <c r="D44" s="219">
        <f>E44</f>
        <v>2955.4</v>
      </c>
      <c r="E44" s="222">
        <f t="shared" si="4"/>
        <v>2955.4</v>
      </c>
      <c r="F44" s="222"/>
      <c r="G44" s="222">
        <v>2955.4</v>
      </c>
      <c r="H44" s="217"/>
      <c r="I44" s="217"/>
      <c r="J44" s="217"/>
      <c r="K44" s="217"/>
      <c r="L44" s="217"/>
      <c r="M44" s="217"/>
      <c r="N44" s="215"/>
      <c r="O44" s="215" t="s">
        <v>269</v>
      </c>
      <c r="P44" s="218" t="s">
        <v>270</v>
      </c>
      <c r="Q44" s="229">
        <f t="shared" si="1"/>
        <v>164.09</v>
      </c>
      <c r="R44" s="222">
        <f t="shared" si="2"/>
        <v>164.09</v>
      </c>
      <c r="S44" s="222">
        <v>164.09</v>
      </c>
      <c r="T44" s="222"/>
      <c r="U44" s="222"/>
      <c r="V44" s="222"/>
      <c r="W44" s="222"/>
      <c r="X44" s="222"/>
      <c r="Y44" s="222"/>
      <c r="Z44" s="222"/>
    </row>
    <row r="45" spans="1:26" ht="12.75">
      <c r="A45" s="215"/>
      <c r="B45" s="215" t="s">
        <v>188</v>
      </c>
      <c r="C45" s="218" t="s">
        <v>271</v>
      </c>
      <c r="D45" s="218"/>
      <c r="E45" s="222"/>
      <c r="F45" s="222"/>
      <c r="G45" s="222"/>
      <c r="H45" s="217"/>
      <c r="I45" s="217"/>
      <c r="J45" s="217"/>
      <c r="K45" s="217"/>
      <c r="L45" s="217"/>
      <c r="M45" s="217"/>
      <c r="N45" s="215"/>
      <c r="O45" s="215" t="s">
        <v>272</v>
      </c>
      <c r="P45" s="218" t="s">
        <v>273</v>
      </c>
      <c r="Q45" s="229">
        <f t="shared" si="1"/>
        <v>24.51</v>
      </c>
      <c r="R45" s="222">
        <f t="shared" si="2"/>
        <v>24.51</v>
      </c>
      <c r="S45" s="222">
        <v>24.51</v>
      </c>
      <c r="T45" s="222"/>
      <c r="U45" s="222"/>
      <c r="V45" s="222"/>
      <c r="W45" s="222"/>
      <c r="X45" s="222"/>
      <c r="Y45" s="222"/>
      <c r="Z45" s="222"/>
    </row>
    <row r="46" spans="1:26" ht="12.75">
      <c r="A46" s="214" t="s">
        <v>274</v>
      </c>
      <c r="B46" s="214" t="s">
        <v>181</v>
      </c>
      <c r="C46" s="216" t="s">
        <v>275</v>
      </c>
      <c r="D46" s="219"/>
      <c r="E46" s="220"/>
      <c r="F46" s="220"/>
      <c r="G46" s="220"/>
      <c r="H46" s="217"/>
      <c r="I46" s="217"/>
      <c r="J46" s="217"/>
      <c r="K46" s="217"/>
      <c r="L46" s="217"/>
      <c r="M46" s="217"/>
      <c r="N46" s="215"/>
      <c r="O46" s="215" t="s">
        <v>276</v>
      </c>
      <c r="P46" s="218" t="s">
        <v>224</v>
      </c>
      <c r="Q46" s="229">
        <f t="shared" si="1"/>
        <v>3.2</v>
      </c>
      <c r="R46" s="222">
        <f t="shared" si="2"/>
        <v>3.2</v>
      </c>
      <c r="S46" s="222">
        <v>3.2</v>
      </c>
      <c r="T46" s="222"/>
      <c r="U46" s="222"/>
      <c r="V46" s="222"/>
      <c r="W46" s="222"/>
      <c r="X46" s="222"/>
      <c r="Y46" s="222"/>
      <c r="Z46" s="222"/>
    </row>
    <row r="47" spans="1:26" ht="12.75">
      <c r="A47" s="215"/>
      <c r="B47" s="215" t="s">
        <v>185</v>
      </c>
      <c r="C47" s="218" t="s">
        <v>277</v>
      </c>
      <c r="D47" s="218"/>
      <c r="E47" s="222"/>
      <c r="F47" s="222"/>
      <c r="G47" s="222"/>
      <c r="H47" s="217"/>
      <c r="I47" s="217"/>
      <c r="J47" s="217"/>
      <c r="K47" s="217"/>
      <c r="L47" s="217"/>
      <c r="M47" s="217"/>
      <c r="N47" s="215"/>
      <c r="O47" s="215" t="s">
        <v>278</v>
      </c>
      <c r="P47" s="218" t="s">
        <v>279</v>
      </c>
      <c r="Q47" s="229">
        <f t="shared" si="1"/>
        <v>0</v>
      </c>
      <c r="R47" s="222">
        <f t="shared" si="2"/>
        <v>0</v>
      </c>
      <c r="S47" s="222"/>
      <c r="T47" s="222"/>
      <c r="U47" s="222"/>
      <c r="V47" s="222"/>
      <c r="W47" s="222"/>
      <c r="X47" s="222"/>
      <c r="Y47" s="222"/>
      <c r="Z47" s="222"/>
    </row>
    <row r="48" spans="1:26" ht="12.75">
      <c r="A48" s="215"/>
      <c r="B48" s="215" t="s">
        <v>188</v>
      </c>
      <c r="C48" s="218" t="s">
        <v>280</v>
      </c>
      <c r="D48" s="218"/>
      <c r="E48" s="222"/>
      <c r="F48" s="222"/>
      <c r="G48" s="222"/>
      <c r="H48" s="217"/>
      <c r="I48" s="217"/>
      <c r="J48" s="217"/>
      <c r="K48" s="217"/>
      <c r="L48" s="217"/>
      <c r="M48" s="217"/>
      <c r="N48" s="215"/>
      <c r="O48" s="215" t="s">
        <v>281</v>
      </c>
      <c r="P48" s="218" t="s">
        <v>282</v>
      </c>
      <c r="Q48" s="229">
        <f t="shared" si="1"/>
        <v>0</v>
      </c>
      <c r="R48" s="222">
        <f t="shared" si="2"/>
        <v>0</v>
      </c>
      <c r="S48" s="222"/>
      <c r="T48" s="222"/>
      <c r="U48" s="222"/>
      <c r="V48" s="222"/>
      <c r="W48" s="222"/>
      <c r="X48" s="222"/>
      <c r="Y48" s="222"/>
      <c r="Z48" s="222"/>
    </row>
    <row r="49" spans="1:26" ht="12.75">
      <c r="A49" s="215"/>
      <c r="B49" s="215" t="s">
        <v>194</v>
      </c>
      <c r="C49" s="218" t="s">
        <v>283</v>
      </c>
      <c r="D49" s="218"/>
      <c r="E49" s="222"/>
      <c r="F49" s="222"/>
      <c r="G49" s="222"/>
      <c r="H49" s="217"/>
      <c r="I49" s="217"/>
      <c r="J49" s="217"/>
      <c r="K49" s="217"/>
      <c r="L49" s="217"/>
      <c r="M49" s="217"/>
      <c r="N49" s="215"/>
      <c r="O49" s="215" t="s">
        <v>194</v>
      </c>
      <c r="P49" s="218" t="s">
        <v>228</v>
      </c>
      <c r="Q49" s="229">
        <f t="shared" si="1"/>
        <v>180.27</v>
      </c>
      <c r="R49" s="222">
        <f t="shared" si="2"/>
        <v>180.27</v>
      </c>
      <c r="S49" s="222">
        <v>130.27</v>
      </c>
      <c r="T49" s="222">
        <v>50</v>
      </c>
      <c r="U49" s="222"/>
      <c r="V49" s="222"/>
      <c r="W49" s="222"/>
      <c r="X49" s="222"/>
      <c r="Y49" s="222"/>
      <c r="Z49" s="222"/>
    </row>
    <row r="50" spans="1:26" ht="12.75">
      <c r="A50" s="214" t="s">
        <v>284</v>
      </c>
      <c r="B50" s="215" t="s">
        <v>181</v>
      </c>
      <c r="C50" s="216" t="s">
        <v>285</v>
      </c>
      <c r="D50" s="219"/>
      <c r="E50" s="220"/>
      <c r="F50" s="220"/>
      <c r="G50" s="220"/>
      <c r="H50" s="217"/>
      <c r="I50" s="217"/>
      <c r="J50" s="217"/>
      <c r="K50" s="217"/>
      <c r="L50" s="217"/>
      <c r="M50" s="217"/>
      <c r="N50" s="214" t="s">
        <v>286</v>
      </c>
      <c r="O50" s="214" t="s">
        <v>181</v>
      </c>
      <c r="P50" s="216" t="s">
        <v>287</v>
      </c>
      <c r="Q50" s="219">
        <f t="shared" si="1"/>
        <v>1063.78</v>
      </c>
      <c r="R50" s="219">
        <f t="shared" si="2"/>
        <v>1063.78</v>
      </c>
      <c r="S50" s="219">
        <f>SUM(S51:S60)</f>
        <v>44.18</v>
      </c>
      <c r="T50" s="219">
        <f>SUM(T51:T60)</f>
        <v>1019.6</v>
      </c>
      <c r="U50" s="222"/>
      <c r="V50" s="222"/>
      <c r="W50" s="222"/>
      <c r="X50" s="222"/>
      <c r="Y50" s="222"/>
      <c r="Z50" s="222"/>
    </row>
    <row r="51" spans="1:26" ht="12.75">
      <c r="A51" s="215"/>
      <c r="B51" s="215" t="s">
        <v>185</v>
      </c>
      <c r="C51" s="218" t="s">
        <v>288</v>
      </c>
      <c r="D51" s="218"/>
      <c r="E51" s="222"/>
      <c r="F51" s="222"/>
      <c r="G51" s="222"/>
      <c r="H51" s="217"/>
      <c r="I51" s="217"/>
      <c r="J51" s="217"/>
      <c r="K51" s="217"/>
      <c r="L51" s="217"/>
      <c r="M51" s="217"/>
      <c r="N51" s="215"/>
      <c r="O51" s="215" t="s">
        <v>185</v>
      </c>
      <c r="P51" s="218" t="s">
        <v>289</v>
      </c>
      <c r="Q51" s="229">
        <f t="shared" si="1"/>
        <v>27.03</v>
      </c>
      <c r="R51" s="222">
        <f t="shared" si="2"/>
        <v>27.03</v>
      </c>
      <c r="S51" s="222">
        <v>27.03</v>
      </c>
      <c r="T51" s="222"/>
      <c r="U51" s="222"/>
      <c r="V51" s="222"/>
      <c r="W51" s="222"/>
      <c r="X51" s="222"/>
      <c r="Y51" s="222"/>
      <c r="Z51" s="222"/>
    </row>
    <row r="52" spans="1:26" ht="12.75">
      <c r="A52" s="215"/>
      <c r="B52" s="215" t="s">
        <v>188</v>
      </c>
      <c r="C52" s="218" t="s">
        <v>290</v>
      </c>
      <c r="D52" s="218"/>
      <c r="E52" s="222"/>
      <c r="F52" s="222"/>
      <c r="G52" s="222"/>
      <c r="H52" s="217"/>
      <c r="I52" s="217"/>
      <c r="J52" s="217"/>
      <c r="K52" s="217"/>
      <c r="L52" s="217"/>
      <c r="M52" s="217"/>
      <c r="N52" s="215"/>
      <c r="O52" s="215" t="s">
        <v>188</v>
      </c>
      <c r="P52" s="218" t="s">
        <v>291</v>
      </c>
      <c r="Q52" s="229">
        <f t="shared" si="1"/>
        <v>0</v>
      </c>
      <c r="R52" s="222">
        <f t="shared" si="2"/>
        <v>0</v>
      </c>
      <c r="S52" s="222">
        <v>0</v>
      </c>
      <c r="T52" s="222"/>
      <c r="U52" s="222"/>
      <c r="V52" s="222"/>
      <c r="W52" s="222"/>
      <c r="X52" s="222"/>
      <c r="Y52" s="222"/>
      <c r="Z52" s="222"/>
    </row>
    <row r="53" spans="1:26" ht="12.75">
      <c r="A53" s="214" t="s">
        <v>292</v>
      </c>
      <c r="B53" s="214" t="s">
        <v>181</v>
      </c>
      <c r="C53" s="216" t="s">
        <v>287</v>
      </c>
      <c r="D53" s="219">
        <f aca="true" t="shared" si="5" ref="D53:D58">E53</f>
        <v>1063.78</v>
      </c>
      <c r="E53" s="220">
        <f aca="true" t="shared" si="6" ref="E53:E57">F53+G53</f>
        <v>1063.78</v>
      </c>
      <c r="F53" s="220">
        <f>SUM(F54:F58)</f>
        <v>44.18</v>
      </c>
      <c r="G53" s="220">
        <f>SUM(G54:G58)</f>
        <v>1019.6</v>
      </c>
      <c r="H53" s="217"/>
      <c r="I53" s="217"/>
      <c r="J53" s="217"/>
      <c r="K53" s="217"/>
      <c r="L53" s="217"/>
      <c r="M53" s="217"/>
      <c r="N53" s="215"/>
      <c r="O53" s="215" t="s">
        <v>191</v>
      </c>
      <c r="P53" s="218" t="s">
        <v>293</v>
      </c>
      <c r="Q53" s="229">
        <f t="shared" si="1"/>
        <v>0</v>
      </c>
      <c r="R53" s="222">
        <f t="shared" si="2"/>
        <v>0</v>
      </c>
      <c r="S53" s="222"/>
      <c r="T53" s="222"/>
      <c r="U53" s="222"/>
      <c r="V53" s="222"/>
      <c r="W53" s="222"/>
      <c r="X53" s="222"/>
      <c r="Y53" s="222"/>
      <c r="Z53" s="222"/>
    </row>
    <row r="54" spans="1:26" ht="12.75">
      <c r="A54" s="215"/>
      <c r="B54" s="215" t="s">
        <v>185</v>
      </c>
      <c r="C54" s="218" t="s">
        <v>294</v>
      </c>
      <c r="D54" s="219">
        <f t="shared" si="5"/>
        <v>17.15</v>
      </c>
      <c r="E54" s="222">
        <f t="shared" si="6"/>
        <v>17.15</v>
      </c>
      <c r="F54" s="222">
        <v>17.15</v>
      </c>
      <c r="G54" s="222"/>
      <c r="H54" s="217"/>
      <c r="I54" s="217"/>
      <c r="J54" s="217"/>
      <c r="K54" s="217"/>
      <c r="L54" s="217"/>
      <c r="M54" s="217"/>
      <c r="N54" s="215"/>
      <c r="O54" s="215" t="s">
        <v>211</v>
      </c>
      <c r="P54" s="218" t="s">
        <v>295</v>
      </c>
      <c r="Q54" s="229">
        <f t="shared" si="1"/>
        <v>0</v>
      </c>
      <c r="R54" s="222">
        <f t="shared" si="2"/>
        <v>0</v>
      </c>
      <c r="S54" s="222"/>
      <c r="T54" s="222"/>
      <c r="U54" s="222"/>
      <c r="V54" s="222"/>
      <c r="W54" s="222"/>
      <c r="X54" s="222"/>
      <c r="Y54" s="222"/>
      <c r="Z54" s="222"/>
    </row>
    <row r="55" spans="1:26" ht="12.75">
      <c r="A55" s="215"/>
      <c r="B55" s="215" t="s">
        <v>188</v>
      </c>
      <c r="C55" s="218" t="s">
        <v>296</v>
      </c>
      <c r="D55" s="219">
        <f t="shared" si="5"/>
        <v>1019.6</v>
      </c>
      <c r="E55" s="222">
        <f t="shared" si="6"/>
        <v>1019.6</v>
      </c>
      <c r="F55" s="222"/>
      <c r="G55" s="222">
        <v>1019.6</v>
      </c>
      <c r="H55" s="217"/>
      <c r="I55" s="217"/>
      <c r="J55" s="217"/>
      <c r="K55" s="217"/>
      <c r="L55" s="217"/>
      <c r="M55" s="217"/>
      <c r="N55" s="215"/>
      <c r="O55" s="215" t="s">
        <v>215</v>
      </c>
      <c r="P55" s="218" t="s">
        <v>297</v>
      </c>
      <c r="Q55" s="229">
        <f t="shared" si="1"/>
        <v>7.15</v>
      </c>
      <c r="R55" s="222">
        <f t="shared" si="2"/>
        <v>7.15</v>
      </c>
      <c r="S55" s="222">
        <v>7.15</v>
      </c>
      <c r="T55" s="222"/>
      <c r="U55" s="222"/>
      <c r="V55" s="222"/>
      <c r="W55" s="222"/>
      <c r="X55" s="222"/>
      <c r="Y55" s="222"/>
      <c r="Z55" s="222"/>
    </row>
    <row r="56" spans="1:26" ht="12.75">
      <c r="A56" s="215"/>
      <c r="B56" s="215" t="s">
        <v>191</v>
      </c>
      <c r="C56" s="218" t="s">
        <v>298</v>
      </c>
      <c r="D56" s="219">
        <f t="shared" si="5"/>
        <v>0</v>
      </c>
      <c r="E56" s="222">
        <f t="shared" si="6"/>
        <v>0</v>
      </c>
      <c r="F56" s="222"/>
      <c r="G56" s="222"/>
      <c r="H56" s="217"/>
      <c r="I56" s="217"/>
      <c r="J56" s="217"/>
      <c r="K56" s="217"/>
      <c r="L56" s="217"/>
      <c r="M56" s="217"/>
      <c r="N56" s="215"/>
      <c r="O56" s="215" t="s">
        <v>196</v>
      </c>
      <c r="P56" s="218" t="s">
        <v>299</v>
      </c>
      <c r="Q56" s="229">
        <f t="shared" si="1"/>
        <v>0</v>
      </c>
      <c r="R56" s="222">
        <f t="shared" si="2"/>
        <v>0</v>
      </c>
      <c r="S56" s="222"/>
      <c r="T56" s="222"/>
      <c r="U56" s="222"/>
      <c r="V56" s="222"/>
      <c r="W56" s="222"/>
      <c r="X56" s="222"/>
      <c r="Y56" s="222"/>
      <c r="Z56" s="222"/>
    </row>
    <row r="57" spans="1:26" ht="12.75">
      <c r="A57" s="215"/>
      <c r="B57" s="215" t="s">
        <v>215</v>
      </c>
      <c r="C57" s="218" t="s">
        <v>300</v>
      </c>
      <c r="D57" s="219">
        <f t="shared" si="5"/>
        <v>27.03</v>
      </c>
      <c r="E57" s="222">
        <f t="shared" si="6"/>
        <v>27.03</v>
      </c>
      <c r="F57" s="222">
        <v>27.03</v>
      </c>
      <c r="G57" s="222"/>
      <c r="H57" s="217"/>
      <c r="I57" s="217"/>
      <c r="J57" s="217"/>
      <c r="K57" s="217"/>
      <c r="L57" s="217"/>
      <c r="M57" s="217"/>
      <c r="N57" s="215"/>
      <c r="O57" s="215" t="s">
        <v>200</v>
      </c>
      <c r="P57" s="218" t="s">
        <v>301</v>
      </c>
      <c r="Q57" s="229">
        <f t="shared" si="1"/>
        <v>10</v>
      </c>
      <c r="R57" s="222">
        <f t="shared" si="2"/>
        <v>10</v>
      </c>
      <c r="S57" s="222">
        <v>10</v>
      </c>
      <c r="T57" s="222"/>
      <c r="U57" s="222"/>
      <c r="V57" s="222"/>
      <c r="W57" s="222"/>
      <c r="X57" s="222"/>
      <c r="Y57" s="222"/>
      <c r="Z57" s="222"/>
    </row>
    <row r="58" spans="1:26" ht="12.75">
      <c r="A58" s="215"/>
      <c r="B58" s="215" t="s">
        <v>194</v>
      </c>
      <c r="C58" s="218" t="s">
        <v>302</v>
      </c>
      <c r="D58" s="219">
        <f t="shared" si="5"/>
        <v>0</v>
      </c>
      <c r="E58" s="217"/>
      <c r="F58" s="217"/>
      <c r="G58" s="217"/>
      <c r="H58" s="217"/>
      <c r="I58" s="217"/>
      <c r="J58" s="217"/>
      <c r="K58" s="217"/>
      <c r="L58" s="217"/>
      <c r="M58" s="217"/>
      <c r="N58" s="215"/>
      <c r="O58" s="215" t="s">
        <v>203</v>
      </c>
      <c r="P58" s="218" t="s">
        <v>296</v>
      </c>
      <c r="Q58" s="229">
        <f t="shared" si="1"/>
        <v>1019.6</v>
      </c>
      <c r="R58" s="222">
        <f t="shared" si="2"/>
        <v>1019.6</v>
      </c>
      <c r="S58" s="222"/>
      <c r="T58" s="222">
        <v>1019.6</v>
      </c>
      <c r="U58" s="222"/>
      <c r="V58" s="222"/>
      <c r="W58" s="222"/>
      <c r="X58" s="222"/>
      <c r="Y58" s="222"/>
      <c r="Z58" s="222"/>
    </row>
    <row r="59" spans="1:26" ht="12.75">
      <c r="A59" s="214" t="s">
        <v>303</v>
      </c>
      <c r="B59" s="214" t="s">
        <v>181</v>
      </c>
      <c r="C59" s="216" t="s">
        <v>304</v>
      </c>
      <c r="D59" s="219"/>
      <c r="E59" s="220"/>
      <c r="F59" s="220"/>
      <c r="G59" s="220"/>
      <c r="H59" s="217"/>
      <c r="I59" s="217"/>
      <c r="J59" s="217"/>
      <c r="K59" s="217"/>
      <c r="L59" s="217"/>
      <c r="M59" s="217"/>
      <c r="N59" s="215"/>
      <c r="O59" s="215" t="s">
        <v>206</v>
      </c>
      <c r="P59" s="218" t="s">
        <v>305</v>
      </c>
      <c r="Q59" s="229">
        <f t="shared" si="1"/>
        <v>0</v>
      </c>
      <c r="R59" s="222">
        <f t="shared" si="2"/>
        <v>0</v>
      </c>
      <c r="S59" s="222"/>
      <c r="T59" s="222"/>
      <c r="U59" s="222"/>
      <c r="V59" s="222"/>
      <c r="W59" s="222"/>
      <c r="X59" s="222"/>
      <c r="Y59" s="222"/>
      <c r="Z59" s="222"/>
    </row>
    <row r="60" spans="1:26" ht="12.75">
      <c r="A60" s="215"/>
      <c r="B60" s="215" t="s">
        <v>188</v>
      </c>
      <c r="C60" s="218" t="s">
        <v>306</v>
      </c>
      <c r="D60" s="218"/>
      <c r="E60" s="217"/>
      <c r="F60" s="217"/>
      <c r="G60" s="217"/>
      <c r="H60" s="217"/>
      <c r="I60" s="217"/>
      <c r="J60" s="217"/>
      <c r="K60" s="217"/>
      <c r="L60" s="217"/>
      <c r="M60" s="217"/>
      <c r="N60" s="215"/>
      <c r="O60" s="215" t="s">
        <v>209</v>
      </c>
      <c r="P60" s="218" t="s">
        <v>298</v>
      </c>
      <c r="Q60" s="229">
        <f t="shared" si="1"/>
        <v>0</v>
      </c>
      <c r="R60" s="222">
        <f t="shared" si="2"/>
        <v>0</v>
      </c>
      <c r="S60" s="222"/>
      <c r="T60" s="222"/>
      <c r="U60" s="222"/>
      <c r="V60" s="222"/>
      <c r="W60" s="222"/>
      <c r="X60" s="222"/>
      <c r="Y60" s="222"/>
      <c r="Z60" s="222"/>
    </row>
    <row r="61" spans="1:26" ht="12.75">
      <c r="A61" s="215"/>
      <c r="B61" s="215" t="s">
        <v>191</v>
      </c>
      <c r="C61" s="218" t="s">
        <v>307</v>
      </c>
      <c r="D61" s="218"/>
      <c r="E61" s="217"/>
      <c r="F61" s="217"/>
      <c r="G61" s="217"/>
      <c r="H61" s="217"/>
      <c r="I61" s="217"/>
      <c r="J61" s="217"/>
      <c r="K61" s="217"/>
      <c r="L61" s="217"/>
      <c r="M61" s="217"/>
      <c r="N61" s="215"/>
      <c r="O61" s="215" t="s">
        <v>194</v>
      </c>
      <c r="P61" s="218" t="s">
        <v>308</v>
      </c>
      <c r="Q61" s="229">
        <f t="shared" si="1"/>
        <v>0</v>
      </c>
      <c r="R61" s="222">
        <f t="shared" si="2"/>
        <v>0</v>
      </c>
      <c r="S61" s="222"/>
      <c r="T61" s="222"/>
      <c r="U61" s="222"/>
      <c r="V61" s="222"/>
      <c r="W61" s="222"/>
      <c r="X61" s="222"/>
      <c r="Y61" s="222"/>
      <c r="Z61" s="222"/>
    </row>
    <row r="62" spans="1:26" ht="12.75">
      <c r="A62" s="214" t="s">
        <v>309</v>
      </c>
      <c r="B62" s="214" t="s">
        <v>181</v>
      </c>
      <c r="C62" s="216" t="s">
        <v>310</v>
      </c>
      <c r="D62" s="219"/>
      <c r="E62" s="220"/>
      <c r="F62" s="220"/>
      <c r="G62" s="220"/>
      <c r="H62" s="217"/>
      <c r="I62" s="217"/>
      <c r="J62" s="217"/>
      <c r="K62" s="217"/>
      <c r="L62" s="217"/>
      <c r="M62" s="217"/>
      <c r="N62" s="214" t="s">
        <v>311</v>
      </c>
      <c r="O62" s="214" t="s">
        <v>181</v>
      </c>
      <c r="P62" s="216" t="s">
        <v>310</v>
      </c>
      <c r="Q62" s="219"/>
      <c r="R62" s="220"/>
      <c r="S62" s="220"/>
      <c r="T62" s="220"/>
      <c r="U62" s="222"/>
      <c r="V62" s="222"/>
      <c r="W62" s="222"/>
      <c r="X62" s="222"/>
      <c r="Y62" s="222"/>
      <c r="Z62" s="222"/>
    </row>
    <row r="63" spans="1:26" ht="12.75">
      <c r="A63" s="215"/>
      <c r="B63" s="215" t="s">
        <v>185</v>
      </c>
      <c r="C63" s="218" t="s">
        <v>312</v>
      </c>
      <c r="D63" s="218"/>
      <c r="E63" s="217"/>
      <c r="F63" s="217"/>
      <c r="G63" s="217"/>
      <c r="H63" s="217"/>
      <c r="I63" s="217"/>
      <c r="J63" s="217"/>
      <c r="K63" s="217"/>
      <c r="L63" s="217"/>
      <c r="M63" s="217"/>
      <c r="N63" s="215"/>
      <c r="O63" s="215" t="s">
        <v>185</v>
      </c>
      <c r="P63" s="218" t="s">
        <v>312</v>
      </c>
      <c r="Q63" s="229"/>
      <c r="R63" s="222"/>
      <c r="S63" s="222"/>
      <c r="T63" s="222"/>
      <c r="U63" s="222"/>
      <c r="V63" s="222"/>
      <c r="W63" s="222"/>
      <c r="X63" s="222"/>
      <c r="Y63" s="222"/>
      <c r="Z63" s="222"/>
    </row>
    <row r="64" spans="1:26" ht="12.75">
      <c r="A64" s="215"/>
      <c r="B64" s="215" t="s">
        <v>188</v>
      </c>
      <c r="C64" s="218" t="s">
        <v>313</v>
      </c>
      <c r="D64" s="218"/>
      <c r="E64" s="217"/>
      <c r="F64" s="217"/>
      <c r="G64" s="217"/>
      <c r="H64" s="217"/>
      <c r="I64" s="217"/>
      <c r="J64" s="217"/>
      <c r="K64" s="217"/>
      <c r="L64" s="217"/>
      <c r="M64" s="217"/>
      <c r="N64" s="215"/>
      <c r="O64" s="215" t="s">
        <v>188</v>
      </c>
      <c r="P64" s="218" t="s">
        <v>313</v>
      </c>
      <c r="Q64" s="229"/>
      <c r="R64" s="222"/>
      <c r="S64" s="222"/>
      <c r="T64" s="222"/>
      <c r="U64" s="222"/>
      <c r="V64" s="222"/>
      <c r="W64" s="222"/>
      <c r="X64" s="222"/>
      <c r="Y64" s="222"/>
      <c r="Z64" s="222"/>
    </row>
    <row r="65" spans="1:26" ht="12.75">
      <c r="A65" s="215"/>
      <c r="B65" s="215" t="s">
        <v>191</v>
      </c>
      <c r="C65" s="218" t="s">
        <v>314</v>
      </c>
      <c r="D65" s="218"/>
      <c r="E65" s="217"/>
      <c r="F65" s="217"/>
      <c r="G65" s="217"/>
      <c r="H65" s="217"/>
      <c r="I65" s="217"/>
      <c r="J65" s="217"/>
      <c r="K65" s="217"/>
      <c r="L65" s="217"/>
      <c r="M65" s="217"/>
      <c r="N65" s="215"/>
      <c r="O65" s="215" t="s">
        <v>191</v>
      </c>
      <c r="P65" s="218" t="s">
        <v>314</v>
      </c>
      <c r="Q65" s="229"/>
      <c r="R65" s="222"/>
      <c r="S65" s="222"/>
      <c r="T65" s="222"/>
      <c r="U65" s="222"/>
      <c r="V65" s="222"/>
      <c r="W65" s="222"/>
      <c r="X65" s="222"/>
      <c r="Y65" s="222"/>
      <c r="Z65" s="222"/>
    </row>
    <row r="66" spans="1:26" ht="12.75">
      <c r="A66" s="215"/>
      <c r="B66" s="215" t="s">
        <v>211</v>
      </c>
      <c r="C66" s="218" t="s">
        <v>315</v>
      </c>
      <c r="D66" s="218"/>
      <c r="E66" s="217"/>
      <c r="F66" s="217"/>
      <c r="G66" s="217"/>
      <c r="H66" s="217"/>
      <c r="I66" s="217"/>
      <c r="J66" s="217"/>
      <c r="K66" s="217"/>
      <c r="L66" s="217"/>
      <c r="M66" s="217"/>
      <c r="N66" s="215"/>
      <c r="O66" s="215" t="s">
        <v>211</v>
      </c>
      <c r="P66" s="218" t="s">
        <v>315</v>
      </c>
      <c r="Q66" s="229"/>
      <c r="R66" s="222"/>
      <c r="S66" s="222"/>
      <c r="T66" s="222"/>
      <c r="U66" s="222"/>
      <c r="V66" s="222"/>
      <c r="W66" s="222"/>
      <c r="X66" s="222"/>
      <c r="Y66" s="222"/>
      <c r="Z66" s="222"/>
    </row>
    <row r="67" spans="1:26" ht="12.75">
      <c r="A67" s="214" t="s">
        <v>316</v>
      </c>
      <c r="B67" s="214" t="s">
        <v>181</v>
      </c>
      <c r="C67" s="216" t="s">
        <v>317</v>
      </c>
      <c r="D67" s="219"/>
      <c r="E67" s="220"/>
      <c r="F67" s="220"/>
      <c r="G67" s="220"/>
      <c r="H67" s="217"/>
      <c r="I67" s="217"/>
      <c r="J67" s="217"/>
      <c r="K67" s="217"/>
      <c r="L67" s="217"/>
      <c r="M67" s="217"/>
      <c r="N67" s="214" t="s">
        <v>318</v>
      </c>
      <c r="O67" s="214" t="s">
        <v>181</v>
      </c>
      <c r="P67" s="216" t="s">
        <v>319</v>
      </c>
      <c r="Q67" s="219"/>
      <c r="R67" s="220"/>
      <c r="S67" s="220"/>
      <c r="T67" s="220"/>
      <c r="U67" s="222"/>
      <c r="V67" s="222"/>
      <c r="W67" s="222"/>
      <c r="X67" s="222"/>
      <c r="Y67" s="222"/>
      <c r="Z67" s="222"/>
    </row>
    <row r="68" spans="1:26" ht="12.75">
      <c r="A68" s="215"/>
      <c r="B68" s="215" t="s">
        <v>185</v>
      </c>
      <c r="C68" s="218" t="s">
        <v>320</v>
      </c>
      <c r="D68" s="218"/>
      <c r="E68" s="217"/>
      <c r="F68" s="217"/>
      <c r="G68" s="217"/>
      <c r="H68" s="217"/>
      <c r="I68" s="217"/>
      <c r="J68" s="217"/>
      <c r="K68" s="217"/>
      <c r="L68" s="217"/>
      <c r="M68" s="217"/>
      <c r="N68" s="215"/>
      <c r="O68" s="215" t="s">
        <v>185</v>
      </c>
      <c r="P68" s="218" t="s">
        <v>321</v>
      </c>
      <c r="Q68" s="229"/>
      <c r="R68" s="222"/>
      <c r="S68" s="222"/>
      <c r="T68" s="222"/>
      <c r="U68" s="222"/>
      <c r="V68" s="222"/>
      <c r="W68" s="222"/>
      <c r="X68" s="222"/>
      <c r="Y68" s="222"/>
      <c r="Z68" s="222"/>
    </row>
    <row r="69" spans="1:26" ht="12.75">
      <c r="A69" s="215"/>
      <c r="B69" s="215" t="s">
        <v>188</v>
      </c>
      <c r="C69" s="218" t="s">
        <v>322</v>
      </c>
      <c r="D69" s="218"/>
      <c r="E69" s="217"/>
      <c r="F69" s="217"/>
      <c r="G69" s="217"/>
      <c r="H69" s="217"/>
      <c r="I69" s="217"/>
      <c r="J69" s="217"/>
      <c r="K69" s="217"/>
      <c r="L69" s="217"/>
      <c r="M69" s="217"/>
      <c r="N69" s="215"/>
      <c r="O69" s="215" t="s">
        <v>188</v>
      </c>
      <c r="P69" s="218" t="s">
        <v>323</v>
      </c>
      <c r="Q69" s="229"/>
      <c r="R69" s="222"/>
      <c r="S69" s="222"/>
      <c r="T69" s="222"/>
      <c r="U69" s="222"/>
      <c r="V69" s="222"/>
      <c r="W69" s="222"/>
      <c r="X69" s="222"/>
      <c r="Y69" s="222"/>
      <c r="Z69" s="222"/>
    </row>
    <row r="70" spans="1:26" ht="12.75">
      <c r="A70" s="214" t="s">
        <v>324</v>
      </c>
      <c r="B70" s="214" t="s">
        <v>181</v>
      </c>
      <c r="C70" s="216" t="s">
        <v>325</v>
      </c>
      <c r="D70" s="219"/>
      <c r="E70" s="220"/>
      <c r="F70" s="220"/>
      <c r="G70" s="220"/>
      <c r="H70" s="217"/>
      <c r="I70" s="217"/>
      <c r="J70" s="217"/>
      <c r="K70" s="217"/>
      <c r="L70" s="217"/>
      <c r="M70" s="217"/>
      <c r="N70" s="215"/>
      <c r="O70" s="215" t="s">
        <v>191</v>
      </c>
      <c r="P70" s="218" t="s">
        <v>326</v>
      </c>
      <c r="Q70" s="229"/>
      <c r="R70" s="222"/>
      <c r="S70" s="222"/>
      <c r="T70" s="222"/>
      <c r="U70" s="222"/>
      <c r="V70" s="222"/>
      <c r="W70" s="222"/>
      <c r="X70" s="222"/>
      <c r="Y70" s="222"/>
      <c r="Z70" s="222"/>
    </row>
    <row r="71" spans="1:26" ht="12.75">
      <c r="A71" s="215"/>
      <c r="B71" s="215" t="s">
        <v>185</v>
      </c>
      <c r="C71" s="218" t="s">
        <v>327</v>
      </c>
      <c r="D71" s="218"/>
      <c r="E71" s="217"/>
      <c r="F71" s="217"/>
      <c r="G71" s="217"/>
      <c r="H71" s="217"/>
      <c r="I71" s="217"/>
      <c r="J71" s="217"/>
      <c r="K71" s="217"/>
      <c r="L71" s="217"/>
      <c r="M71" s="217"/>
      <c r="N71" s="215"/>
      <c r="O71" s="215" t="s">
        <v>215</v>
      </c>
      <c r="P71" s="218" t="s">
        <v>235</v>
      </c>
      <c r="Q71" s="229"/>
      <c r="R71" s="222"/>
      <c r="S71" s="222"/>
      <c r="T71" s="222"/>
      <c r="U71" s="222"/>
      <c r="V71" s="222"/>
      <c r="W71" s="222"/>
      <c r="X71" s="222"/>
      <c r="Y71" s="222"/>
      <c r="Z71" s="222"/>
    </row>
    <row r="72" spans="1:26" ht="12.75">
      <c r="A72" s="215"/>
      <c r="B72" s="215" t="s">
        <v>188</v>
      </c>
      <c r="C72" s="218" t="s">
        <v>328</v>
      </c>
      <c r="D72" s="218"/>
      <c r="E72" s="217"/>
      <c r="F72" s="217"/>
      <c r="G72" s="217"/>
      <c r="H72" s="217"/>
      <c r="I72" s="217"/>
      <c r="J72" s="217"/>
      <c r="K72" s="217"/>
      <c r="L72" s="217"/>
      <c r="M72" s="217"/>
      <c r="N72" s="215"/>
      <c r="O72" s="215" t="s">
        <v>196</v>
      </c>
      <c r="P72" s="218" t="s">
        <v>243</v>
      </c>
      <c r="Q72" s="229"/>
      <c r="R72" s="222"/>
      <c r="S72" s="222"/>
      <c r="T72" s="222"/>
      <c r="U72" s="222"/>
      <c r="V72" s="222"/>
      <c r="W72" s="222"/>
      <c r="X72" s="222"/>
      <c r="Y72" s="222"/>
      <c r="Z72" s="222"/>
    </row>
    <row r="73" spans="1:26" ht="12.75">
      <c r="A73" s="215"/>
      <c r="B73" s="215" t="s">
        <v>191</v>
      </c>
      <c r="C73" s="218" t="s">
        <v>329</v>
      </c>
      <c r="D73" s="218"/>
      <c r="E73" s="217"/>
      <c r="F73" s="217"/>
      <c r="G73" s="217"/>
      <c r="H73" s="217"/>
      <c r="I73" s="217"/>
      <c r="J73" s="217"/>
      <c r="K73" s="217"/>
      <c r="L73" s="217"/>
      <c r="M73" s="217"/>
      <c r="N73" s="215"/>
      <c r="O73" s="215" t="s">
        <v>200</v>
      </c>
      <c r="P73" s="218" t="s">
        <v>330</v>
      </c>
      <c r="Q73" s="229"/>
      <c r="R73" s="222"/>
      <c r="S73" s="222"/>
      <c r="T73" s="222"/>
      <c r="U73" s="222"/>
      <c r="V73" s="222"/>
      <c r="W73" s="222"/>
      <c r="X73" s="222"/>
      <c r="Y73" s="222"/>
      <c r="Z73" s="222"/>
    </row>
    <row r="74" spans="1:26" ht="12.75">
      <c r="A74" s="215"/>
      <c r="B74" s="215" t="s">
        <v>211</v>
      </c>
      <c r="C74" s="218" t="s">
        <v>331</v>
      </c>
      <c r="D74" s="218"/>
      <c r="E74" s="217"/>
      <c r="F74" s="217"/>
      <c r="G74" s="217"/>
      <c r="H74" s="217"/>
      <c r="I74" s="217"/>
      <c r="J74" s="217"/>
      <c r="K74" s="217"/>
      <c r="L74" s="217"/>
      <c r="M74" s="217"/>
      <c r="N74" s="215"/>
      <c r="O74" s="215" t="s">
        <v>203</v>
      </c>
      <c r="P74" s="218" t="s">
        <v>332</v>
      </c>
      <c r="Q74" s="229"/>
      <c r="R74" s="222"/>
      <c r="S74" s="222"/>
      <c r="T74" s="222"/>
      <c r="U74" s="222"/>
      <c r="V74" s="222"/>
      <c r="W74" s="222"/>
      <c r="X74" s="222"/>
      <c r="Y74" s="222"/>
      <c r="Z74" s="222"/>
    </row>
    <row r="75" spans="1:26" ht="12.75">
      <c r="A75" s="214" t="s">
        <v>333</v>
      </c>
      <c r="B75" s="214" t="s">
        <v>181</v>
      </c>
      <c r="C75" s="216" t="s">
        <v>334</v>
      </c>
      <c r="D75" s="219"/>
      <c r="E75" s="220"/>
      <c r="F75" s="220"/>
      <c r="G75" s="220"/>
      <c r="H75" s="217"/>
      <c r="I75" s="217"/>
      <c r="J75" s="217"/>
      <c r="K75" s="217"/>
      <c r="L75" s="217"/>
      <c r="M75" s="217"/>
      <c r="N75" s="215"/>
      <c r="O75" s="215" t="s">
        <v>220</v>
      </c>
      <c r="P75" s="218" t="s">
        <v>237</v>
      </c>
      <c r="Q75" s="229"/>
      <c r="R75" s="222"/>
      <c r="S75" s="222"/>
      <c r="T75" s="222"/>
      <c r="U75" s="222"/>
      <c r="V75" s="222"/>
      <c r="W75" s="222"/>
      <c r="X75" s="222"/>
      <c r="Y75" s="222"/>
      <c r="Z75" s="222"/>
    </row>
    <row r="76" spans="1:26" ht="12.75">
      <c r="A76" s="215"/>
      <c r="B76" s="215" t="s">
        <v>185</v>
      </c>
      <c r="C76" s="218" t="s">
        <v>335</v>
      </c>
      <c r="D76" s="218"/>
      <c r="E76" s="217"/>
      <c r="F76" s="217"/>
      <c r="G76" s="217"/>
      <c r="H76" s="217"/>
      <c r="I76" s="217"/>
      <c r="J76" s="217"/>
      <c r="K76" s="217"/>
      <c r="L76" s="217"/>
      <c r="M76" s="217"/>
      <c r="N76" s="215"/>
      <c r="O76" s="215" t="s">
        <v>336</v>
      </c>
      <c r="P76" s="218" t="s">
        <v>337</v>
      </c>
      <c r="Q76" s="229"/>
      <c r="R76" s="222"/>
      <c r="S76" s="222"/>
      <c r="T76" s="222"/>
      <c r="U76" s="222"/>
      <c r="V76" s="222"/>
      <c r="W76" s="222"/>
      <c r="X76" s="222"/>
      <c r="Y76" s="222"/>
      <c r="Z76" s="222"/>
    </row>
    <row r="77" spans="1:26" ht="12.75">
      <c r="A77" s="215"/>
      <c r="B77" s="215" t="s">
        <v>188</v>
      </c>
      <c r="C77" s="218" t="s">
        <v>338</v>
      </c>
      <c r="D77" s="218"/>
      <c r="E77" s="217"/>
      <c r="F77" s="217"/>
      <c r="G77" s="217"/>
      <c r="H77" s="217"/>
      <c r="I77" s="217"/>
      <c r="J77" s="217"/>
      <c r="K77" s="217"/>
      <c r="L77" s="217"/>
      <c r="M77" s="217"/>
      <c r="N77" s="215"/>
      <c r="O77" s="215" t="s">
        <v>339</v>
      </c>
      <c r="P77" s="218" t="s">
        <v>340</v>
      </c>
      <c r="Q77" s="229"/>
      <c r="R77" s="222"/>
      <c r="S77" s="222"/>
      <c r="T77" s="222"/>
      <c r="U77" s="222"/>
      <c r="V77" s="222"/>
      <c r="W77" s="222"/>
      <c r="X77" s="222"/>
      <c r="Y77" s="222"/>
      <c r="Z77" s="222"/>
    </row>
    <row r="78" spans="1:26" ht="12.75">
      <c r="A78" s="214" t="s">
        <v>341</v>
      </c>
      <c r="B78" s="214" t="s">
        <v>181</v>
      </c>
      <c r="C78" s="216" t="s">
        <v>80</v>
      </c>
      <c r="D78" s="219"/>
      <c r="E78" s="220"/>
      <c r="F78" s="220"/>
      <c r="G78" s="220"/>
      <c r="H78" s="217"/>
      <c r="I78" s="217"/>
      <c r="J78" s="217"/>
      <c r="K78" s="217"/>
      <c r="L78" s="217"/>
      <c r="M78" s="217"/>
      <c r="N78" s="215"/>
      <c r="O78" s="215" t="s">
        <v>342</v>
      </c>
      <c r="P78" s="218" t="s">
        <v>343</v>
      </c>
      <c r="Q78" s="229"/>
      <c r="R78" s="222"/>
      <c r="S78" s="222"/>
      <c r="T78" s="222"/>
      <c r="U78" s="222"/>
      <c r="V78" s="222"/>
      <c r="W78" s="222"/>
      <c r="X78" s="222"/>
      <c r="Y78" s="222"/>
      <c r="Z78" s="222"/>
    </row>
    <row r="79" spans="1:26" ht="12.75">
      <c r="A79" s="215"/>
      <c r="B79" s="215" t="s">
        <v>196</v>
      </c>
      <c r="C79" s="218" t="s">
        <v>344</v>
      </c>
      <c r="D79" s="218"/>
      <c r="E79" s="217"/>
      <c r="F79" s="217"/>
      <c r="G79" s="217"/>
      <c r="H79" s="217"/>
      <c r="I79" s="217"/>
      <c r="J79" s="217"/>
      <c r="K79" s="217"/>
      <c r="L79" s="217"/>
      <c r="M79" s="217"/>
      <c r="N79" s="215"/>
      <c r="O79" s="215" t="s">
        <v>194</v>
      </c>
      <c r="P79" s="218" t="s">
        <v>345</v>
      </c>
      <c r="Q79" s="229"/>
      <c r="R79" s="222"/>
      <c r="S79" s="222"/>
      <c r="T79" s="222"/>
      <c r="U79" s="222"/>
      <c r="V79" s="222"/>
      <c r="W79" s="222"/>
      <c r="X79" s="222"/>
      <c r="Y79" s="222"/>
      <c r="Z79" s="222"/>
    </row>
    <row r="80" spans="1:26" ht="12.75">
      <c r="A80" s="215"/>
      <c r="B80" s="215" t="s">
        <v>200</v>
      </c>
      <c r="C80" s="218" t="s">
        <v>346</v>
      </c>
      <c r="D80" s="218"/>
      <c r="E80" s="217"/>
      <c r="F80" s="217"/>
      <c r="G80" s="217"/>
      <c r="H80" s="217"/>
      <c r="I80" s="217"/>
      <c r="J80" s="217"/>
      <c r="K80" s="217"/>
      <c r="L80" s="217"/>
      <c r="M80" s="217"/>
      <c r="N80" s="214" t="s">
        <v>347</v>
      </c>
      <c r="O80" s="214" t="s">
        <v>181</v>
      </c>
      <c r="P80" s="216" t="s">
        <v>348</v>
      </c>
      <c r="Q80" s="219">
        <f>R80</f>
        <v>2955.4</v>
      </c>
      <c r="R80" s="220">
        <f>S80+T80</f>
        <v>2955.4</v>
      </c>
      <c r="S80" s="220"/>
      <c r="T80" s="220">
        <f>T82+T83</f>
        <v>2955.4</v>
      </c>
      <c r="U80" s="222"/>
      <c r="V80" s="222"/>
      <c r="W80" s="222"/>
      <c r="X80" s="222"/>
      <c r="Y80" s="222"/>
      <c r="Z80" s="222"/>
    </row>
    <row r="81" spans="1:26" ht="12.75">
      <c r="A81" s="215"/>
      <c r="B81" s="215" t="s">
        <v>203</v>
      </c>
      <c r="C81" s="218" t="s">
        <v>349</v>
      </c>
      <c r="D81" s="218"/>
      <c r="E81" s="217"/>
      <c r="F81" s="217"/>
      <c r="G81" s="217"/>
      <c r="H81" s="217"/>
      <c r="I81" s="217"/>
      <c r="J81" s="217"/>
      <c r="K81" s="217"/>
      <c r="L81" s="217"/>
      <c r="M81" s="217"/>
      <c r="N81" s="215"/>
      <c r="O81" s="215" t="s">
        <v>185</v>
      </c>
      <c r="P81" s="218" t="s">
        <v>321</v>
      </c>
      <c r="Q81" s="219"/>
      <c r="R81" s="220"/>
      <c r="S81" s="222"/>
      <c r="T81" s="222"/>
      <c r="U81" s="222"/>
      <c r="V81" s="222"/>
      <c r="W81" s="222"/>
      <c r="X81" s="222"/>
      <c r="Y81" s="222"/>
      <c r="Z81" s="222"/>
    </row>
    <row r="82" spans="1:26" ht="12.75">
      <c r="A82" s="215"/>
      <c r="B82" s="215" t="s">
        <v>194</v>
      </c>
      <c r="C82" s="218" t="s">
        <v>80</v>
      </c>
      <c r="D82" s="218"/>
      <c r="E82" s="217"/>
      <c r="F82" s="217"/>
      <c r="G82" s="217"/>
      <c r="H82" s="217"/>
      <c r="I82" s="217"/>
      <c r="J82" s="217"/>
      <c r="K82" s="217"/>
      <c r="L82" s="217"/>
      <c r="M82" s="217"/>
      <c r="N82" s="215"/>
      <c r="O82" s="215" t="s">
        <v>188</v>
      </c>
      <c r="P82" s="218" t="s">
        <v>323</v>
      </c>
      <c r="Q82" s="219">
        <f>R82</f>
        <v>50</v>
      </c>
      <c r="R82" s="220">
        <f>S82+T82</f>
        <v>50</v>
      </c>
      <c r="S82" s="222"/>
      <c r="T82" s="222">
        <v>50</v>
      </c>
      <c r="U82" s="222"/>
      <c r="V82" s="222"/>
      <c r="W82" s="222"/>
      <c r="X82" s="222"/>
      <c r="Y82" s="222"/>
      <c r="Z82" s="222"/>
    </row>
    <row r="83" spans="1:26" ht="12.75">
      <c r="A83" s="230"/>
      <c r="B83" s="231"/>
      <c r="C83" s="230"/>
      <c r="D83" s="230"/>
      <c r="E83" s="217"/>
      <c r="F83" s="217"/>
      <c r="G83" s="217"/>
      <c r="H83" s="217"/>
      <c r="I83" s="217"/>
      <c r="J83" s="217"/>
      <c r="K83" s="217"/>
      <c r="L83" s="217"/>
      <c r="M83" s="217"/>
      <c r="N83" s="230"/>
      <c r="O83" s="231" t="s">
        <v>191</v>
      </c>
      <c r="P83" s="230" t="s">
        <v>326</v>
      </c>
      <c r="Q83" s="222">
        <f>R83</f>
        <v>2905.4</v>
      </c>
      <c r="R83" s="222">
        <f>S83+T83</f>
        <v>2905.4</v>
      </c>
      <c r="S83" s="222"/>
      <c r="T83" s="222">
        <v>2905.4</v>
      </c>
      <c r="U83" s="222"/>
      <c r="V83" s="222"/>
      <c r="W83" s="222"/>
      <c r="X83" s="222"/>
      <c r="Y83" s="222"/>
      <c r="Z83" s="222"/>
    </row>
    <row r="84" spans="1:26" ht="12.75">
      <c r="A84" s="230"/>
      <c r="B84" s="231"/>
      <c r="C84" s="230"/>
      <c r="D84" s="230"/>
      <c r="E84" s="217"/>
      <c r="F84" s="217"/>
      <c r="G84" s="217"/>
      <c r="H84" s="217"/>
      <c r="I84" s="217"/>
      <c r="J84" s="217"/>
      <c r="K84" s="217"/>
      <c r="L84" s="217"/>
      <c r="M84" s="217"/>
      <c r="N84" s="230"/>
      <c r="O84" s="231" t="s">
        <v>215</v>
      </c>
      <c r="P84" s="230" t="s">
        <v>235</v>
      </c>
      <c r="Q84" s="222"/>
      <c r="R84" s="222"/>
      <c r="S84" s="222"/>
      <c r="T84" s="222"/>
      <c r="U84" s="222"/>
      <c r="V84" s="222"/>
      <c r="W84" s="222"/>
      <c r="X84" s="222"/>
      <c r="Y84" s="222"/>
      <c r="Z84" s="222"/>
    </row>
    <row r="85" spans="1:26" ht="12.75">
      <c r="A85" s="230"/>
      <c r="B85" s="231"/>
      <c r="C85" s="230"/>
      <c r="D85" s="230"/>
      <c r="E85" s="217"/>
      <c r="F85" s="217"/>
      <c r="G85" s="217"/>
      <c r="H85" s="217"/>
      <c r="I85" s="217"/>
      <c r="J85" s="217"/>
      <c r="K85" s="217"/>
      <c r="L85" s="217"/>
      <c r="M85" s="217"/>
      <c r="N85" s="230"/>
      <c r="O85" s="231" t="s">
        <v>196</v>
      </c>
      <c r="P85" s="230" t="s">
        <v>243</v>
      </c>
      <c r="Q85" s="222"/>
      <c r="R85" s="222"/>
      <c r="S85" s="222"/>
      <c r="T85" s="222"/>
      <c r="U85" s="222"/>
      <c r="V85" s="222"/>
      <c r="W85" s="222"/>
      <c r="X85" s="222"/>
      <c r="Y85" s="222"/>
      <c r="Z85" s="222"/>
    </row>
    <row r="86" spans="1:26" ht="12.75">
      <c r="A86" s="230"/>
      <c r="B86" s="231"/>
      <c r="C86" s="230"/>
      <c r="D86" s="230"/>
      <c r="E86" s="217"/>
      <c r="F86" s="217"/>
      <c r="G86" s="217"/>
      <c r="H86" s="217"/>
      <c r="I86" s="217"/>
      <c r="J86" s="217"/>
      <c r="K86" s="217"/>
      <c r="L86" s="217"/>
      <c r="M86" s="217"/>
      <c r="N86" s="230"/>
      <c r="O86" s="231" t="s">
        <v>200</v>
      </c>
      <c r="P86" s="230" t="s">
        <v>330</v>
      </c>
      <c r="Q86" s="222"/>
      <c r="R86" s="222"/>
      <c r="S86" s="222"/>
      <c r="T86" s="222"/>
      <c r="U86" s="222"/>
      <c r="V86" s="222"/>
      <c r="W86" s="222"/>
      <c r="X86" s="222"/>
      <c r="Y86" s="222"/>
      <c r="Z86" s="222"/>
    </row>
    <row r="87" spans="1:26" ht="12.75">
      <c r="A87" s="230"/>
      <c r="B87" s="231"/>
      <c r="C87" s="230"/>
      <c r="D87" s="230"/>
      <c r="E87" s="217"/>
      <c r="F87" s="217"/>
      <c r="G87" s="217"/>
      <c r="H87" s="217"/>
      <c r="I87" s="217"/>
      <c r="J87" s="217"/>
      <c r="K87" s="217"/>
      <c r="L87" s="217"/>
      <c r="M87" s="217"/>
      <c r="N87" s="230"/>
      <c r="O87" s="231" t="s">
        <v>203</v>
      </c>
      <c r="P87" s="230" t="s">
        <v>332</v>
      </c>
      <c r="Q87" s="222"/>
      <c r="R87" s="222"/>
      <c r="S87" s="222"/>
      <c r="T87" s="222"/>
      <c r="U87" s="222"/>
      <c r="V87" s="222"/>
      <c r="W87" s="222"/>
      <c r="X87" s="222"/>
      <c r="Y87" s="222"/>
      <c r="Z87" s="222"/>
    </row>
    <row r="88" spans="1:26" ht="12.75">
      <c r="A88" s="230"/>
      <c r="B88" s="231"/>
      <c r="C88" s="230"/>
      <c r="D88" s="230"/>
      <c r="E88" s="217"/>
      <c r="F88" s="217"/>
      <c r="G88" s="217"/>
      <c r="H88" s="217"/>
      <c r="I88" s="217"/>
      <c r="J88" s="217"/>
      <c r="K88" s="217"/>
      <c r="L88" s="217"/>
      <c r="M88" s="217"/>
      <c r="N88" s="230"/>
      <c r="O88" s="231" t="s">
        <v>206</v>
      </c>
      <c r="P88" s="230" t="s">
        <v>350</v>
      </c>
      <c r="Q88" s="222"/>
      <c r="R88" s="222"/>
      <c r="S88" s="222"/>
      <c r="T88" s="222"/>
      <c r="U88" s="222"/>
      <c r="V88" s="222"/>
      <c r="W88" s="222"/>
      <c r="X88" s="222"/>
      <c r="Y88" s="222"/>
      <c r="Z88" s="222"/>
    </row>
    <row r="89" spans="1:26" ht="12.75">
      <c r="A89" s="230"/>
      <c r="B89" s="231"/>
      <c r="C89" s="230"/>
      <c r="D89" s="230"/>
      <c r="E89" s="217"/>
      <c r="F89" s="217"/>
      <c r="G89" s="217"/>
      <c r="H89" s="217"/>
      <c r="I89" s="217"/>
      <c r="J89" s="217"/>
      <c r="K89" s="217"/>
      <c r="L89" s="217"/>
      <c r="M89" s="217"/>
      <c r="N89" s="230"/>
      <c r="O89" s="231" t="s">
        <v>209</v>
      </c>
      <c r="P89" s="230" t="s">
        <v>351</v>
      </c>
      <c r="Q89" s="222"/>
      <c r="R89" s="222"/>
      <c r="S89" s="222"/>
      <c r="T89" s="222"/>
      <c r="U89" s="222"/>
      <c r="V89" s="222"/>
      <c r="W89" s="222"/>
      <c r="X89" s="222"/>
      <c r="Y89" s="222"/>
      <c r="Z89" s="222"/>
    </row>
    <row r="90" spans="1:26" ht="12.75">
      <c r="A90" s="230"/>
      <c r="B90" s="231"/>
      <c r="C90" s="230"/>
      <c r="D90" s="230"/>
      <c r="E90" s="217"/>
      <c r="F90" s="217"/>
      <c r="G90" s="217"/>
      <c r="H90" s="217"/>
      <c r="I90" s="217"/>
      <c r="J90" s="217"/>
      <c r="K90" s="217"/>
      <c r="L90" s="217"/>
      <c r="M90" s="217"/>
      <c r="N90" s="230"/>
      <c r="O90" s="231" t="s">
        <v>213</v>
      </c>
      <c r="P90" s="230" t="s">
        <v>352</v>
      </c>
      <c r="Q90" s="222"/>
      <c r="R90" s="222"/>
      <c r="S90" s="222"/>
      <c r="T90" s="222"/>
      <c r="U90" s="222"/>
      <c r="V90" s="222"/>
      <c r="W90" s="222"/>
      <c r="X90" s="222"/>
      <c r="Y90" s="222"/>
      <c r="Z90" s="222"/>
    </row>
    <row r="91" spans="1:26" ht="12.75">
      <c r="A91" s="230"/>
      <c r="B91" s="231"/>
      <c r="C91" s="230"/>
      <c r="D91" s="230"/>
      <c r="E91" s="217"/>
      <c r="F91" s="217"/>
      <c r="G91" s="217"/>
      <c r="H91" s="217"/>
      <c r="I91" s="217"/>
      <c r="J91" s="217"/>
      <c r="K91" s="217"/>
      <c r="L91" s="217"/>
      <c r="M91" s="217"/>
      <c r="N91" s="230"/>
      <c r="O91" s="231" t="s">
        <v>217</v>
      </c>
      <c r="P91" s="230" t="s">
        <v>353</v>
      </c>
      <c r="Q91" s="222"/>
      <c r="R91" s="222"/>
      <c r="S91" s="222"/>
      <c r="T91" s="222"/>
      <c r="U91" s="222"/>
      <c r="V91" s="222"/>
      <c r="W91" s="222"/>
      <c r="X91" s="222"/>
      <c r="Y91" s="222"/>
      <c r="Z91" s="222"/>
    </row>
    <row r="92" spans="1:26" ht="12.75">
      <c r="A92" s="230"/>
      <c r="B92" s="231"/>
      <c r="C92" s="230"/>
      <c r="D92" s="230"/>
      <c r="E92" s="217"/>
      <c r="F92" s="217"/>
      <c r="G92" s="217"/>
      <c r="H92" s="217"/>
      <c r="I92" s="217"/>
      <c r="J92" s="217"/>
      <c r="K92" s="217"/>
      <c r="L92" s="217"/>
      <c r="M92" s="217"/>
      <c r="N92" s="230"/>
      <c r="O92" s="231" t="s">
        <v>220</v>
      </c>
      <c r="P92" s="230" t="s">
        <v>237</v>
      </c>
      <c r="Q92" s="222"/>
      <c r="R92" s="222"/>
      <c r="S92" s="222"/>
      <c r="T92" s="222"/>
      <c r="U92" s="222"/>
      <c r="V92" s="222"/>
      <c r="W92" s="222"/>
      <c r="X92" s="222"/>
      <c r="Y92" s="222"/>
      <c r="Z92" s="222"/>
    </row>
    <row r="93" spans="1:26" ht="12.75">
      <c r="A93" s="230"/>
      <c r="B93" s="231"/>
      <c r="C93" s="230"/>
      <c r="D93" s="230"/>
      <c r="E93" s="217"/>
      <c r="F93" s="217"/>
      <c r="G93" s="217"/>
      <c r="H93" s="217"/>
      <c r="I93" s="217"/>
      <c r="J93" s="217"/>
      <c r="K93" s="217"/>
      <c r="L93" s="217"/>
      <c r="M93" s="217"/>
      <c r="N93" s="230"/>
      <c r="O93" s="231" t="s">
        <v>336</v>
      </c>
      <c r="P93" s="230" t="s">
        <v>337</v>
      </c>
      <c r="Q93" s="222"/>
      <c r="R93" s="222"/>
      <c r="S93" s="222"/>
      <c r="T93" s="222"/>
      <c r="U93" s="222"/>
      <c r="V93" s="222"/>
      <c r="W93" s="222"/>
      <c r="X93" s="222"/>
      <c r="Y93" s="222"/>
      <c r="Z93" s="222"/>
    </row>
    <row r="94" spans="1:26" ht="12.75">
      <c r="A94" s="230"/>
      <c r="B94" s="231"/>
      <c r="C94" s="230"/>
      <c r="D94" s="230"/>
      <c r="E94" s="217"/>
      <c r="F94" s="217"/>
      <c r="G94" s="217"/>
      <c r="H94" s="217"/>
      <c r="I94" s="217"/>
      <c r="J94" s="217"/>
      <c r="K94" s="217"/>
      <c r="L94" s="217"/>
      <c r="M94" s="217"/>
      <c r="N94" s="230"/>
      <c r="O94" s="231" t="s">
        <v>339</v>
      </c>
      <c r="P94" s="230" t="s">
        <v>340</v>
      </c>
      <c r="Q94" s="222"/>
      <c r="R94" s="222"/>
      <c r="S94" s="222"/>
      <c r="T94" s="222"/>
      <c r="U94" s="222"/>
      <c r="V94" s="222"/>
      <c r="W94" s="222"/>
      <c r="X94" s="222"/>
      <c r="Y94" s="222"/>
      <c r="Z94" s="222"/>
    </row>
    <row r="95" spans="1:26" ht="12.75">
      <c r="A95" s="230"/>
      <c r="B95" s="231"/>
      <c r="C95" s="230"/>
      <c r="D95" s="230"/>
      <c r="E95" s="217"/>
      <c r="F95" s="217"/>
      <c r="G95" s="217"/>
      <c r="H95" s="217"/>
      <c r="I95" s="217"/>
      <c r="J95" s="217"/>
      <c r="K95" s="217"/>
      <c r="L95" s="217"/>
      <c r="M95" s="217"/>
      <c r="N95" s="230"/>
      <c r="O95" s="231" t="s">
        <v>342</v>
      </c>
      <c r="P95" s="230" t="s">
        <v>343</v>
      </c>
      <c r="Q95" s="222"/>
      <c r="R95" s="222"/>
      <c r="S95" s="222"/>
      <c r="T95" s="222"/>
      <c r="U95" s="222"/>
      <c r="V95" s="222"/>
      <c r="W95" s="222"/>
      <c r="X95" s="222"/>
      <c r="Y95" s="222"/>
      <c r="Z95" s="222"/>
    </row>
    <row r="96" spans="1:26" ht="12.75">
      <c r="A96" s="230"/>
      <c r="B96" s="231"/>
      <c r="C96" s="230"/>
      <c r="D96" s="230"/>
      <c r="E96" s="217"/>
      <c r="F96" s="217"/>
      <c r="G96" s="217"/>
      <c r="H96" s="217"/>
      <c r="I96" s="217"/>
      <c r="J96" s="217"/>
      <c r="K96" s="217"/>
      <c r="L96" s="217"/>
      <c r="M96" s="217"/>
      <c r="N96" s="230"/>
      <c r="O96" s="231" t="s">
        <v>194</v>
      </c>
      <c r="P96" s="230" t="s">
        <v>245</v>
      </c>
      <c r="Q96" s="222"/>
      <c r="R96" s="222"/>
      <c r="S96" s="222"/>
      <c r="T96" s="222"/>
      <c r="U96" s="222"/>
      <c r="V96" s="222"/>
      <c r="W96" s="222"/>
      <c r="X96" s="222"/>
      <c r="Y96" s="222"/>
      <c r="Z96" s="222"/>
    </row>
    <row r="97" spans="1:26" ht="12.75">
      <c r="A97" s="230"/>
      <c r="B97" s="231"/>
      <c r="C97" s="230"/>
      <c r="D97" s="230"/>
      <c r="E97" s="217"/>
      <c r="F97" s="217"/>
      <c r="G97" s="217"/>
      <c r="H97" s="217"/>
      <c r="I97" s="217"/>
      <c r="J97" s="217"/>
      <c r="K97" s="217"/>
      <c r="L97" s="217"/>
      <c r="M97" s="217"/>
      <c r="N97" s="234" t="s">
        <v>354</v>
      </c>
      <c r="O97" s="235" t="s">
        <v>181</v>
      </c>
      <c r="P97" s="234" t="s">
        <v>355</v>
      </c>
      <c r="Q97" s="220"/>
      <c r="R97" s="220"/>
      <c r="S97" s="220"/>
      <c r="T97" s="220"/>
      <c r="U97" s="222"/>
      <c r="V97" s="222"/>
      <c r="W97" s="222"/>
      <c r="X97" s="222"/>
      <c r="Y97" s="222"/>
      <c r="Z97" s="222"/>
    </row>
    <row r="98" spans="1:26" ht="12.75">
      <c r="A98" s="230"/>
      <c r="B98" s="231"/>
      <c r="C98" s="230"/>
      <c r="D98" s="230"/>
      <c r="E98" s="217"/>
      <c r="F98" s="217"/>
      <c r="G98" s="217"/>
      <c r="H98" s="217"/>
      <c r="I98" s="217"/>
      <c r="J98" s="217"/>
      <c r="K98" s="217"/>
      <c r="L98" s="217"/>
      <c r="M98" s="217"/>
      <c r="N98" s="230"/>
      <c r="O98" s="231" t="s">
        <v>185</v>
      </c>
      <c r="P98" s="230" t="s">
        <v>356</v>
      </c>
      <c r="Q98" s="222"/>
      <c r="R98" s="222"/>
      <c r="S98" s="222"/>
      <c r="T98" s="222"/>
      <c r="U98" s="222"/>
      <c r="V98" s="222"/>
      <c r="W98" s="222"/>
      <c r="X98" s="222"/>
      <c r="Y98" s="222"/>
      <c r="Z98" s="222"/>
    </row>
    <row r="99" spans="1:26" ht="12.75">
      <c r="A99" s="230"/>
      <c r="B99" s="231"/>
      <c r="C99" s="230"/>
      <c r="D99" s="230"/>
      <c r="E99" s="217"/>
      <c r="F99" s="217"/>
      <c r="G99" s="217"/>
      <c r="H99" s="217"/>
      <c r="I99" s="217"/>
      <c r="J99" s="217"/>
      <c r="K99" s="217"/>
      <c r="L99" s="217"/>
      <c r="M99" s="217"/>
      <c r="N99" s="230"/>
      <c r="O99" s="231" t="s">
        <v>194</v>
      </c>
      <c r="P99" s="230" t="s">
        <v>283</v>
      </c>
      <c r="Q99" s="222"/>
      <c r="R99" s="222"/>
      <c r="S99" s="222"/>
      <c r="T99" s="222"/>
      <c r="U99" s="222"/>
      <c r="V99" s="222"/>
      <c r="W99" s="222"/>
      <c r="X99" s="222"/>
      <c r="Y99" s="222"/>
      <c r="Z99" s="222"/>
    </row>
    <row r="100" spans="1:26" ht="12.75">
      <c r="A100" s="230"/>
      <c r="B100" s="231"/>
      <c r="C100" s="230"/>
      <c r="D100" s="230"/>
      <c r="E100" s="217"/>
      <c r="F100" s="217"/>
      <c r="G100" s="217"/>
      <c r="H100" s="217"/>
      <c r="I100" s="217"/>
      <c r="J100" s="217"/>
      <c r="K100" s="217"/>
      <c r="L100" s="217"/>
      <c r="M100" s="217"/>
      <c r="N100" s="234" t="s">
        <v>357</v>
      </c>
      <c r="O100" s="235" t="s">
        <v>181</v>
      </c>
      <c r="P100" s="234" t="s">
        <v>275</v>
      </c>
      <c r="Q100" s="220"/>
      <c r="R100" s="220"/>
      <c r="S100" s="220"/>
      <c r="T100" s="220"/>
      <c r="U100" s="222"/>
      <c r="V100" s="222"/>
      <c r="W100" s="222"/>
      <c r="X100" s="222"/>
      <c r="Y100" s="222"/>
      <c r="Z100" s="222"/>
    </row>
    <row r="101" spans="1:26" ht="12.75">
      <c r="A101" s="230"/>
      <c r="B101" s="231"/>
      <c r="C101" s="230"/>
      <c r="D101" s="230"/>
      <c r="E101" s="217"/>
      <c r="F101" s="217"/>
      <c r="G101" s="217"/>
      <c r="H101" s="217"/>
      <c r="I101" s="217"/>
      <c r="J101" s="217"/>
      <c r="K101" s="217"/>
      <c r="L101" s="217"/>
      <c r="M101" s="217"/>
      <c r="N101" s="230"/>
      <c r="O101" s="231" t="s">
        <v>185</v>
      </c>
      <c r="P101" s="230" t="s">
        <v>356</v>
      </c>
      <c r="Q101" s="222"/>
      <c r="R101" s="222"/>
      <c r="S101" s="222"/>
      <c r="T101" s="222"/>
      <c r="U101" s="222"/>
      <c r="V101" s="222"/>
      <c r="W101" s="222"/>
      <c r="X101" s="222"/>
      <c r="Y101" s="222"/>
      <c r="Z101" s="222"/>
    </row>
    <row r="102" spans="1:26" ht="12.75">
      <c r="A102" s="230"/>
      <c r="B102" s="231"/>
      <c r="C102" s="230"/>
      <c r="D102" s="230"/>
      <c r="E102" s="217"/>
      <c r="F102" s="217"/>
      <c r="G102" s="217"/>
      <c r="H102" s="217"/>
      <c r="I102" s="217"/>
      <c r="J102" s="217"/>
      <c r="K102" s="217"/>
      <c r="L102" s="217"/>
      <c r="M102" s="217"/>
      <c r="N102" s="230"/>
      <c r="O102" s="231" t="s">
        <v>191</v>
      </c>
      <c r="P102" s="230" t="s">
        <v>358</v>
      </c>
      <c r="Q102" s="222"/>
      <c r="R102" s="222"/>
      <c r="S102" s="222"/>
      <c r="T102" s="222"/>
      <c r="U102" s="222"/>
      <c r="V102" s="222"/>
      <c r="W102" s="222"/>
      <c r="X102" s="222"/>
      <c r="Y102" s="222"/>
      <c r="Z102" s="222"/>
    </row>
    <row r="103" spans="1:26" ht="12.75">
      <c r="A103" s="230"/>
      <c r="B103" s="231"/>
      <c r="C103" s="230"/>
      <c r="D103" s="230"/>
      <c r="E103" s="217"/>
      <c r="F103" s="217"/>
      <c r="G103" s="217"/>
      <c r="H103" s="217"/>
      <c r="I103" s="217"/>
      <c r="J103" s="217"/>
      <c r="K103" s="217"/>
      <c r="L103" s="217"/>
      <c r="M103" s="217"/>
      <c r="N103" s="230"/>
      <c r="O103" s="231" t="s">
        <v>211</v>
      </c>
      <c r="P103" s="230" t="s">
        <v>277</v>
      </c>
      <c r="Q103" s="222"/>
      <c r="R103" s="222"/>
      <c r="S103" s="222"/>
      <c r="T103" s="222"/>
      <c r="U103" s="222"/>
      <c r="V103" s="222"/>
      <c r="W103" s="222"/>
      <c r="X103" s="222"/>
      <c r="Y103" s="222"/>
      <c r="Z103" s="222"/>
    </row>
    <row r="104" spans="1:26" ht="12.75">
      <c r="A104" s="230"/>
      <c r="B104" s="231"/>
      <c r="C104" s="230"/>
      <c r="D104" s="230"/>
      <c r="E104" s="217"/>
      <c r="F104" s="217"/>
      <c r="G104" s="217"/>
      <c r="H104" s="217"/>
      <c r="I104" s="217"/>
      <c r="J104" s="217"/>
      <c r="K104" s="217"/>
      <c r="L104" s="217"/>
      <c r="M104" s="217"/>
      <c r="N104" s="230"/>
      <c r="O104" s="231" t="s">
        <v>215</v>
      </c>
      <c r="P104" s="230" t="s">
        <v>280</v>
      </c>
      <c r="Q104" s="222"/>
      <c r="R104" s="222"/>
      <c r="S104" s="222"/>
      <c r="T104" s="222"/>
      <c r="U104" s="222"/>
      <c r="V104" s="222"/>
      <c r="W104" s="222"/>
      <c r="X104" s="222"/>
      <c r="Y104" s="222"/>
      <c r="Z104" s="222"/>
    </row>
    <row r="105" spans="1:26" ht="12.75">
      <c r="A105" s="230"/>
      <c r="B105" s="231"/>
      <c r="C105" s="230"/>
      <c r="D105" s="230"/>
      <c r="E105" s="217"/>
      <c r="F105" s="217"/>
      <c r="G105" s="217"/>
      <c r="H105" s="217"/>
      <c r="I105" s="217"/>
      <c r="J105" s="217"/>
      <c r="K105" s="217"/>
      <c r="L105" s="217"/>
      <c r="M105" s="217"/>
      <c r="N105" s="230"/>
      <c r="O105" s="231" t="s">
        <v>194</v>
      </c>
      <c r="P105" s="230" t="s">
        <v>283</v>
      </c>
      <c r="Q105" s="222"/>
      <c r="R105" s="222"/>
      <c r="S105" s="222"/>
      <c r="T105" s="222"/>
      <c r="U105" s="222"/>
      <c r="V105" s="222"/>
      <c r="W105" s="222"/>
      <c r="X105" s="222"/>
      <c r="Y105" s="222"/>
      <c r="Z105" s="222"/>
    </row>
    <row r="106" spans="1:26" ht="12.75">
      <c r="A106" s="230"/>
      <c r="B106" s="231"/>
      <c r="C106" s="230"/>
      <c r="D106" s="230"/>
      <c r="E106" s="217"/>
      <c r="F106" s="217"/>
      <c r="G106" s="217"/>
      <c r="H106" s="217"/>
      <c r="I106" s="217"/>
      <c r="J106" s="217"/>
      <c r="K106" s="217"/>
      <c r="L106" s="217"/>
      <c r="M106" s="217"/>
      <c r="N106" s="234" t="s">
        <v>359</v>
      </c>
      <c r="O106" s="235" t="s">
        <v>181</v>
      </c>
      <c r="P106" s="234" t="s">
        <v>304</v>
      </c>
      <c r="Q106" s="220"/>
      <c r="R106" s="220"/>
      <c r="S106" s="220"/>
      <c r="T106" s="220"/>
      <c r="U106" s="222"/>
      <c r="V106" s="222"/>
      <c r="W106" s="222"/>
      <c r="X106" s="222"/>
      <c r="Y106" s="222"/>
      <c r="Z106" s="222"/>
    </row>
    <row r="107" spans="1:26" ht="12.75">
      <c r="A107" s="230"/>
      <c r="B107" s="231"/>
      <c r="C107" s="230"/>
      <c r="D107" s="230"/>
      <c r="E107" s="217"/>
      <c r="F107" s="217"/>
      <c r="G107" s="217"/>
      <c r="H107" s="217"/>
      <c r="I107" s="217"/>
      <c r="J107" s="217"/>
      <c r="K107" s="217"/>
      <c r="L107" s="217"/>
      <c r="M107" s="217"/>
      <c r="N107" s="230"/>
      <c r="O107" s="231" t="s">
        <v>188</v>
      </c>
      <c r="P107" s="230" t="s">
        <v>306</v>
      </c>
      <c r="Q107" s="222"/>
      <c r="R107" s="222"/>
      <c r="S107" s="222"/>
      <c r="T107" s="222"/>
      <c r="U107" s="222"/>
      <c r="V107" s="222"/>
      <c r="W107" s="222"/>
      <c r="X107" s="222"/>
      <c r="Y107" s="222"/>
      <c r="Z107" s="222"/>
    </row>
    <row r="108" spans="1:26" ht="12.75">
      <c r="A108" s="230"/>
      <c r="B108" s="231"/>
      <c r="C108" s="230"/>
      <c r="D108" s="230"/>
      <c r="E108" s="217"/>
      <c r="F108" s="217"/>
      <c r="G108" s="217"/>
      <c r="H108" s="217"/>
      <c r="I108" s="217"/>
      <c r="J108" s="217"/>
      <c r="K108" s="217"/>
      <c r="L108" s="217"/>
      <c r="M108" s="217"/>
      <c r="N108" s="230"/>
      <c r="O108" s="231" t="s">
        <v>191</v>
      </c>
      <c r="P108" s="230" t="s">
        <v>307</v>
      </c>
      <c r="Q108" s="222"/>
      <c r="R108" s="222"/>
      <c r="S108" s="222"/>
      <c r="T108" s="222"/>
      <c r="U108" s="222"/>
      <c r="V108" s="222"/>
      <c r="W108" s="222"/>
      <c r="X108" s="222"/>
      <c r="Y108" s="222"/>
      <c r="Z108" s="222"/>
    </row>
    <row r="109" spans="1:26" ht="12.75">
      <c r="A109" s="230"/>
      <c r="B109" s="231"/>
      <c r="C109" s="230"/>
      <c r="D109" s="230"/>
      <c r="E109" s="217"/>
      <c r="F109" s="217"/>
      <c r="G109" s="217"/>
      <c r="H109" s="217"/>
      <c r="I109" s="217"/>
      <c r="J109" s="217"/>
      <c r="K109" s="217"/>
      <c r="L109" s="217"/>
      <c r="M109" s="217"/>
      <c r="N109" s="234" t="s">
        <v>360</v>
      </c>
      <c r="O109" s="235" t="s">
        <v>181</v>
      </c>
      <c r="P109" s="234" t="s">
        <v>80</v>
      </c>
      <c r="Q109" s="220"/>
      <c r="R109" s="220"/>
      <c r="S109" s="220"/>
      <c r="T109" s="220"/>
      <c r="U109" s="222"/>
      <c r="V109" s="222"/>
      <c r="W109" s="222"/>
      <c r="X109" s="222"/>
      <c r="Y109" s="222"/>
      <c r="Z109" s="222"/>
    </row>
    <row r="110" spans="1:26" ht="12.75">
      <c r="A110" s="230"/>
      <c r="B110" s="231"/>
      <c r="C110" s="230"/>
      <c r="D110" s="230"/>
      <c r="E110" s="217"/>
      <c r="F110" s="217"/>
      <c r="G110" s="217"/>
      <c r="H110" s="217"/>
      <c r="I110" s="217"/>
      <c r="J110" s="217"/>
      <c r="K110" s="217"/>
      <c r="L110" s="217"/>
      <c r="M110" s="217"/>
      <c r="N110" s="230"/>
      <c r="O110" s="231" t="s">
        <v>196</v>
      </c>
      <c r="P110" s="230" t="s">
        <v>344</v>
      </c>
      <c r="Q110" s="222"/>
      <c r="R110" s="222"/>
      <c r="S110" s="222"/>
      <c r="T110" s="222"/>
      <c r="U110" s="222"/>
      <c r="V110" s="222"/>
      <c r="W110" s="222"/>
      <c r="X110" s="222"/>
      <c r="Y110" s="222"/>
      <c r="Z110" s="222"/>
    </row>
    <row r="111" spans="1:26" ht="12.75">
      <c r="A111" s="230"/>
      <c r="B111" s="231"/>
      <c r="C111" s="230"/>
      <c r="D111" s="230"/>
      <c r="E111" s="217"/>
      <c r="F111" s="217"/>
      <c r="G111" s="217"/>
      <c r="H111" s="217"/>
      <c r="I111" s="217"/>
      <c r="J111" s="217"/>
      <c r="K111" s="217"/>
      <c r="L111" s="217"/>
      <c r="M111" s="217"/>
      <c r="N111" s="230"/>
      <c r="O111" s="231" t="s">
        <v>200</v>
      </c>
      <c r="P111" s="230" t="s">
        <v>346</v>
      </c>
      <c r="Q111" s="222"/>
      <c r="R111" s="222"/>
      <c r="S111" s="222"/>
      <c r="T111" s="222"/>
      <c r="U111" s="222"/>
      <c r="V111" s="222"/>
      <c r="W111" s="222"/>
      <c r="X111" s="222"/>
      <c r="Y111" s="222"/>
      <c r="Z111" s="222"/>
    </row>
    <row r="112" spans="1:26" ht="12.75">
      <c r="A112" s="230"/>
      <c r="B112" s="231"/>
      <c r="C112" s="230"/>
      <c r="D112" s="230"/>
      <c r="E112" s="217"/>
      <c r="F112" s="217"/>
      <c r="G112" s="217"/>
      <c r="H112" s="217"/>
      <c r="I112" s="217"/>
      <c r="J112" s="217"/>
      <c r="K112" s="217"/>
      <c r="L112" s="217"/>
      <c r="M112" s="217"/>
      <c r="N112" s="230"/>
      <c r="O112" s="231" t="s">
        <v>203</v>
      </c>
      <c r="P112" s="230" t="s">
        <v>349</v>
      </c>
      <c r="Q112" s="222"/>
      <c r="R112" s="222"/>
      <c r="S112" s="222"/>
      <c r="T112" s="222"/>
      <c r="U112" s="222"/>
      <c r="V112" s="222"/>
      <c r="W112" s="222"/>
      <c r="X112" s="222"/>
      <c r="Y112" s="222"/>
      <c r="Z112" s="222"/>
    </row>
    <row r="113" spans="1:26" ht="12.75">
      <c r="A113" s="230"/>
      <c r="B113" s="231"/>
      <c r="C113" s="230"/>
      <c r="D113" s="230"/>
      <c r="E113" s="217"/>
      <c r="F113" s="217"/>
      <c r="G113" s="217"/>
      <c r="H113" s="217"/>
      <c r="I113" s="217"/>
      <c r="J113" s="217"/>
      <c r="K113" s="217"/>
      <c r="L113" s="217"/>
      <c r="M113" s="217"/>
      <c r="N113" s="230"/>
      <c r="O113" s="231" t="s">
        <v>194</v>
      </c>
      <c r="P113" s="230" t="s">
        <v>80</v>
      </c>
      <c r="Q113" s="222"/>
      <c r="R113" s="222"/>
      <c r="S113" s="222"/>
      <c r="T113" s="222"/>
      <c r="U113" s="222"/>
      <c r="V113" s="222"/>
      <c r="W113" s="222"/>
      <c r="X113" s="222"/>
      <c r="Y113" s="222"/>
      <c r="Z113" s="222"/>
    </row>
    <row r="114" spans="1:26" ht="12.75">
      <c r="A114" s="232" t="s">
        <v>47</v>
      </c>
      <c r="B114" s="232"/>
      <c r="C114" s="232"/>
      <c r="D114" s="233">
        <f aca="true" t="shared" si="7" ref="D114:G114">D39+D43+D53</f>
        <v>11355.900000000001</v>
      </c>
      <c r="E114" s="220">
        <f t="shared" si="7"/>
        <v>11355.900000000001</v>
      </c>
      <c r="F114" s="220">
        <f t="shared" si="7"/>
        <v>5590.900000000001</v>
      </c>
      <c r="G114" s="220">
        <f t="shared" si="7"/>
        <v>5765</v>
      </c>
      <c r="H114" s="217"/>
      <c r="I114" s="217"/>
      <c r="J114" s="217"/>
      <c r="K114" s="217"/>
      <c r="L114" s="217"/>
      <c r="M114" s="217"/>
      <c r="N114" s="232" t="s">
        <v>47</v>
      </c>
      <c r="O114" s="232"/>
      <c r="P114" s="232"/>
      <c r="Q114" s="233">
        <f aca="true" t="shared" si="8" ref="Q114:T114">Q8+Q22+Q50+Q80</f>
        <v>11355.9</v>
      </c>
      <c r="R114" s="233">
        <f t="shared" si="8"/>
        <v>11355.9</v>
      </c>
      <c r="S114" s="233">
        <f t="shared" si="8"/>
        <v>5590.900000000001</v>
      </c>
      <c r="T114" s="233">
        <f t="shared" si="8"/>
        <v>5765</v>
      </c>
      <c r="U114" s="222"/>
      <c r="V114" s="222"/>
      <c r="W114" s="222"/>
      <c r="X114" s="222"/>
      <c r="Y114" s="222"/>
      <c r="Z114" s="222"/>
    </row>
  </sheetData>
  <sheetProtection/>
  <mergeCells count="15">
    <mergeCell ref="A2:W2"/>
    <mergeCell ref="A4:M4"/>
    <mergeCell ref="N4:Z4"/>
    <mergeCell ref="A5:C5"/>
    <mergeCell ref="E5:G5"/>
    <mergeCell ref="H5:J5"/>
    <mergeCell ref="K5:M5"/>
    <mergeCell ref="N5:P5"/>
    <mergeCell ref="R5:T5"/>
    <mergeCell ref="U5:W5"/>
    <mergeCell ref="X5:Z5"/>
    <mergeCell ref="A114:C114"/>
    <mergeCell ref="N114:P114"/>
    <mergeCell ref="D5:D6"/>
    <mergeCell ref="Q5:Q6"/>
  </mergeCells>
  <printOptions/>
  <pageMargins left="0.75" right="0.75" top="1" bottom="1" header="0.5" footer="0.5"/>
  <pageSetup fitToHeight="1" fitToWidth="1"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F11"/>
  <sheetViews>
    <sheetView workbookViewId="0" topLeftCell="A1">
      <selection activeCell="E14" sqref="E14"/>
    </sheetView>
  </sheetViews>
  <sheetFormatPr defaultColWidth="8.8515625" defaultRowHeight="12.75"/>
  <cols>
    <col min="1" max="2" width="27.421875" style="185" customWidth="1"/>
    <col min="3" max="3" width="17.28125" style="186" customWidth="1"/>
    <col min="4" max="5" width="26.28125" style="187" customWidth="1"/>
    <col min="6" max="6" width="18.7109375" style="187" customWidth="1"/>
    <col min="7" max="7" width="9.140625" style="31" customWidth="1"/>
    <col min="8" max="16384" width="9.140625" style="31" bestFit="1" customWidth="1"/>
  </cols>
  <sheetData>
    <row r="1" spans="1:6" ht="12" customHeight="1">
      <c r="A1" s="188"/>
      <c r="B1" s="188"/>
      <c r="C1" s="38"/>
      <c r="D1" s="31"/>
      <c r="E1" s="31"/>
      <c r="F1" s="189" t="s">
        <v>361</v>
      </c>
    </row>
    <row r="2" spans="1:6" ht="25.5" customHeight="1">
      <c r="A2" s="190" t="s">
        <v>362</v>
      </c>
      <c r="B2" s="190"/>
      <c r="C2" s="190"/>
      <c r="D2" s="190"/>
      <c r="E2" s="190"/>
      <c r="F2" s="190"/>
    </row>
    <row r="3" spans="1:6" ht="15.75" customHeight="1">
      <c r="A3" s="123" t="s">
        <v>129</v>
      </c>
      <c r="B3" s="188"/>
      <c r="C3" s="38"/>
      <c r="D3" s="31"/>
      <c r="E3" s="31"/>
      <c r="F3" s="189" t="s">
        <v>363</v>
      </c>
    </row>
    <row r="4" spans="1:6" s="184" customFormat="1" ht="19.5" customHeight="1">
      <c r="A4" s="191" t="s">
        <v>364</v>
      </c>
      <c r="B4" s="39" t="s">
        <v>365</v>
      </c>
      <c r="C4" s="40" t="s">
        <v>366</v>
      </c>
      <c r="D4" s="41"/>
      <c r="E4" s="124"/>
      <c r="F4" s="39" t="s">
        <v>219</v>
      </c>
    </row>
    <row r="5" spans="1:6" s="184" customFormat="1" ht="19.5" customHeight="1">
      <c r="A5" s="82"/>
      <c r="B5" s="43"/>
      <c r="C5" s="47" t="s">
        <v>54</v>
      </c>
      <c r="D5" s="47" t="s">
        <v>367</v>
      </c>
      <c r="E5" s="47" t="s">
        <v>368</v>
      </c>
      <c r="F5" s="43"/>
    </row>
    <row r="6" spans="1:6" s="184" customFormat="1" ht="18.75" customHeight="1">
      <c r="A6" s="192">
        <v>1</v>
      </c>
      <c r="B6" s="192">
        <v>2</v>
      </c>
      <c r="C6" s="193">
        <v>3</v>
      </c>
      <c r="D6" s="192">
        <v>4</v>
      </c>
      <c r="E6" s="192">
        <v>5</v>
      </c>
      <c r="F6" s="192">
        <v>6</v>
      </c>
    </row>
    <row r="7" spans="1:6" ht="18.75" customHeight="1">
      <c r="A7" s="194">
        <f>B7+C7+F7</f>
        <v>15.71</v>
      </c>
      <c r="B7" s="194"/>
      <c r="C7" s="195">
        <f>D7+E7</f>
        <v>3.2</v>
      </c>
      <c r="D7" s="194"/>
      <c r="E7" s="194">
        <v>3.2</v>
      </c>
      <c r="F7" s="194">
        <v>12.51</v>
      </c>
    </row>
    <row r="11" spans="1:6" ht="14.25">
      <c r="A11" s="196"/>
      <c r="E11" s="197"/>
      <c r="F11" s="197"/>
    </row>
  </sheetData>
  <sheetProtection/>
  <mergeCells count="6">
    <mergeCell ref="A2:F2"/>
    <mergeCell ref="A3:D3"/>
    <mergeCell ref="C4:E4"/>
    <mergeCell ref="A4:A5"/>
    <mergeCell ref="B4:B5"/>
    <mergeCell ref="F4:F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9"/>
</worksheet>
</file>

<file path=xl/worksheets/sheet8.xml><?xml version="1.0" encoding="utf-8"?>
<worksheet xmlns="http://schemas.openxmlformats.org/spreadsheetml/2006/main" xmlns:r="http://schemas.openxmlformats.org/officeDocument/2006/relationships">
  <sheetPr>
    <pageSetUpPr fitToPage="1"/>
  </sheetPr>
  <dimension ref="A1:Z25"/>
  <sheetViews>
    <sheetView workbookViewId="0" topLeftCell="D1">
      <selection activeCell="A9" sqref="A9"/>
    </sheetView>
  </sheetViews>
  <sheetFormatPr defaultColWidth="8.8515625" defaultRowHeight="14.25" customHeight="1"/>
  <cols>
    <col min="1" max="1" width="21.421875" style="120" customWidth="1"/>
    <col min="2" max="2" width="19.00390625" style="120" customWidth="1"/>
    <col min="3" max="3" width="14.8515625" style="120" customWidth="1"/>
    <col min="4" max="5" width="15.140625" style="120" bestFit="1" customWidth="1"/>
    <col min="6" max="7" width="14.28125" style="120" customWidth="1"/>
    <col min="8" max="9" width="12.140625" style="38" customWidth="1"/>
    <col min="10" max="10" width="14.57421875" style="38" customWidth="1"/>
    <col min="11" max="26" width="12.140625" style="38" customWidth="1"/>
    <col min="27" max="27" width="9.140625" style="31" customWidth="1"/>
    <col min="28" max="16384" width="9.140625" style="31" bestFit="1" customWidth="1"/>
  </cols>
  <sheetData>
    <row r="1" ht="12" customHeight="1">
      <c r="Z1" s="75" t="s">
        <v>369</v>
      </c>
    </row>
    <row r="2" spans="1:26" ht="39" customHeight="1">
      <c r="A2" s="21" t="s">
        <v>370</v>
      </c>
      <c r="B2" s="21"/>
      <c r="C2" s="21"/>
      <c r="D2" s="21"/>
      <c r="E2" s="21"/>
      <c r="F2" s="21"/>
      <c r="G2" s="21"/>
      <c r="H2" s="21"/>
      <c r="I2" s="21"/>
      <c r="J2" s="21"/>
      <c r="K2" s="21"/>
      <c r="L2" s="21"/>
      <c r="M2" s="21"/>
      <c r="N2" s="21"/>
      <c r="O2" s="21"/>
      <c r="P2" s="21"/>
      <c r="Q2" s="21"/>
      <c r="R2" s="21"/>
      <c r="S2" s="21"/>
      <c r="T2" s="21"/>
      <c r="U2" s="21"/>
      <c r="V2" s="21"/>
      <c r="W2" s="21"/>
      <c r="X2" s="21"/>
      <c r="Y2" s="21"/>
      <c r="Z2" s="21"/>
    </row>
    <row r="3" spans="1:26" ht="18" customHeight="1">
      <c r="A3" s="123" t="s">
        <v>129</v>
      </c>
      <c r="H3" s="31"/>
      <c r="I3" s="31"/>
      <c r="J3" s="31"/>
      <c r="K3" s="31"/>
      <c r="L3" s="31"/>
      <c r="M3" s="31"/>
      <c r="N3" s="31"/>
      <c r="O3" s="31"/>
      <c r="P3" s="31"/>
      <c r="Q3" s="31"/>
      <c r="R3" s="31"/>
      <c r="S3" s="31"/>
      <c r="Z3" s="37" t="s">
        <v>3</v>
      </c>
    </row>
    <row r="4" spans="1:26" ht="12.75">
      <c r="A4" s="153" t="s">
        <v>371</v>
      </c>
      <c r="B4" s="153" t="s">
        <v>372</v>
      </c>
      <c r="C4" s="153" t="s">
        <v>373</v>
      </c>
      <c r="D4" s="153" t="s">
        <v>69</v>
      </c>
      <c r="E4" s="153" t="s">
        <v>70</v>
      </c>
      <c r="F4" s="153" t="s">
        <v>374</v>
      </c>
      <c r="G4" s="153" t="s">
        <v>375</v>
      </c>
      <c r="H4" s="59" t="s">
        <v>376</v>
      </c>
      <c r="I4" s="59"/>
      <c r="J4" s="59"/>
      <c r="K4" s="59"/>
      <c r="L4" s="59"/>
      <c r="M4" s="59"/>
      <c r="N4" s="59"/>
      <c r="O4" s="59"/>
      <c r="P4" s="59"/>
      <c r="Q4" s="59"/>
      <c r="R4" s="59"/>
      <c r="S4" s="59"/>
      <c r="T4" s="59"/>
      <c r="U4" s="59"/>
      <c r="V4" s="59"/>
      <c r="W4" s="59"/>
      <c r="X4" s="59"/>
      <c r="Y4" s="59"/>
      <c r="Z4" s="59"/>
    </row>
    <row r="5" spans="1:26" ht="12.75">
      <c r="A5" s="153"/>
      <c r="B5" s="153"/>
      <c r="C5" s="153"/>
      <c r="D5" s="153"/>
      <c r="E5" s="153"/>
      <c r="F5" s="153"/>
      <c r="G5" s="153"/>
      <c r="H5" s="154" t="s">
        <v>377</v>
      </c>
      <c r="I5" s="162" t="s">
        <v>73</v>
      </c>
      <c r="J5" s="163"/>
      <c r="K5" s="163"/>
      <c r="L5" s="163"/>
      <c r="M5" s="163"/>
      <c r="N5" s="163"/>
      <c r="O5" s="163"/>
      <c r="P5" s="164"/>
      <c r="Q5" s="170" t="s">
        <v>378</v>
      </c>
      <c r="R5" s="171"/>
      <c r="S5" s="172"/>
      <c r="T5" s="154" t="s">
        <v>58</v>
      </c>
      <c r="U5" s="173" t="s">
        <v>59</v>
      </c>
      <c r="V5" s="174"/>
      <c r="W5" s="174"/>
      <c r="X5" s="174"/>
      <c r="Y5" s="174"/>
      <c r="Z5" s="182"/>
    </row>
    <row r="6" spans="1:26" ht="12.75">
      <c r="A6" s="153"/>
      <c r="B6" s="153"/>
      <c r="C6" s="153"/>
      <c r="D6" s="153"/>
      <c r="E6" s="153"/>
      <c r="F6" s="153"/>
      <c r="G6" s="153"/>
      <c r="H6" s="155"/>
      <c r="I6" s="59" t="s">
        <v>379</v>
      </c>
      <c r="J6" s="59"/>
      <c r="K6" s="59"/>
      <c r="L6" s="59"/>
      <c r="M6" s="59"/>
      <c r="N6" s="59"/>
      <c r="O6" s="165" t="s">
        <v>56</v>
      </c>
      <c r="P6" s="165" t="s">
        <v>57</v>
      </c>
      <c r="Q6" s="175"/>
      <c r="R6" s="176"/>
      <c r="S6" s="177"/>
      <c r="T6" s="155"/>
      <c r="U6" s="178"/>
      <c r="V6" s="179"/>
      <c r="W6" s="179"/>
      <c r="X6" s="179"/>
      <c r="Y6" s="179"/>
      <c r="Z6" s="183"/>
    </row>
    <row r="7" spans="1:26" ht="13.5" customHeight="1">
      <c r="A7" s="153"/>
      <c r="B7" s="153"/>
      <c r="C7" s="153"/>
      <c r="D7" s="153"/>
      <c r="E7" s="153"/>
      <c r="F7" s="153"/>
      <c r="G7" s="153"/>
      <c r="H7" s="155"/>
      <c r="I7" s="59" t="s">
        <v>380</v>
      </c>
      <c r="J7" s="59"/>
      <c r="K7" s="59" t="s">
        <v>381</v>
      </c>
      <c r="L7" s="59" t="s">
        <v>382</v>
      </c>
      <c r="M7" s="59" t="s">
        <v>383</v>
      </c>
      <c r="N7" s="59" t="s">
        <v>384</v>
      </c>
      <c r="O7" s="166"/>
      <c r="P7" s="166"/>
      <c r="Q7" s="180" t="s">
        <v>55</v>
      </c>
      <c r="R7" s="180" t="s">
        <v>56</v>
      </c>
      <c r="S7" s="180" t="s">
        <v>57</v>
      </c>
      <c r="T7" s="155"/>
      <c r="U7" s="59" t="s">
        <v>54</v>
      </c>
      <c r="V7" s="59" t="s">
        <v>60</v>
      </c>
      <c r="W7" s="59" t="s">
        <v>61</v>
      </c>
      <c r="X7" s="59" t="s">
        <v>62</v>
      </c>
      <c r="Y7" s="59" t="s">
        <v>63</v>
      </c>
      <c r="Z7" s="59" t="s">
        <v>64</v>
      </c>
    </row>
    <row r="8" spans="1:26" ht="24">
      <c r="A8" s="153"/>
      <c r="B8" s="153"/>
      <c r="C8" s="153"/>
      <c r="D8" s="153"/>
      <c r="E8" s="153"/>
      <c r="F8" s="153"/>
      <c r="G8" s="153"/>
      <c r="H8" s="156"/>
      <c r="I8" s="59" t="s">
        <v>54</v>
      </c>
      <c r="J8" s="59" t="s">
        <v>385</v>
      </c>
      <c r="K8" s="59"/>
      <c r="L8" s="59"/>
      <c r="M8" s="59"/>
      <c r="N8" s="59"/>
      <c r="O8" s="167"/>
      <c r="P8" s="167"/>
      <c r="Q8" s="181"/>
      <c r="R8" s="181"/>
      <c r="S8" s="181"/>
      <c r="T8" s="156"/>
      <c r="U8" s="59"/>
      <c r="V8" s="59"/>
      <c r="W8" s="59"/>
      <c r="X8" s="59"/>
      <c r="Y8" s="59"/>
      <c r="Z8" s="59"/>
    </row>
    <row r="9" spans="1:26" ht="13.5" customHeight="1">
      <c r="A9" s="157">
        <v>1</v>
      </c>
      <c r="B9" s="158" t="s">
        <v>160</v>
      </c>
      <c r="C9" s="158" t="s">
        <v>136</v>
      </c>
      <c r="D9" s="158" t="s">
        <v>137</v>
      </c>
      <c r="E9" s="158" t="s">
        <v>138</v>
      </c>
      <c r="F9" s="158" t="s">
        <v>139</v>
      </c>
      <c r="G9" s="158" t="s">
        <v>140</v>
      </c>
      <c r="H9" s="158" t="s">
        <v>161</v>
      </c>
      <c r="I9" s="158" t="s">
        <v>162</v>
      </c>
      <c r="J9" s="158" t="s">
        <v>163</v>
      </c>
      <c r="K9" s="158" t="s">
        <v>164</v>
      </c>
      <c r="L9" s="158" t="s">
        <v>165</v>
      </c>
      <c r="M9" s="158" t="s">
        <v>166</v>
      </c>
      <c r="N9" s="158" t="s">
        <v>167</v>
      </c>
      <c r="O9" s="158" t="s">
        <v>168</v>
      </c>
      <c r="P9" s="158" t="s">
        <v>169</v>
      </c>
      <c r="Q9" s="158" t="s">
        <v>170</v>
      </c>
      <c r="R9" s="158" t="s">
        <v>171</v>
      </c>
      <c r="S9" s="158" t="s">
        <v>172</v>
      </c>
      <c r="T9" s="158" t="s">
        <v>173</v>
      </c>
      <c r="U9" s="158" t="s">
        <v>174</v>
      </c>
      <c r="V9" s="158" t="s">
        <v>175</v>
      </c>
      <c r="W9" s="158" t="s">
        <v>176</v>
      </c>
      <c r="X9" s="158" t="s">
        <v>177</v>
      </c>
      <c r="Y9" s="158" t="s">
        <v>178</v>
      </c>
      <c r="Z9" s="158" t="s">
        <v>179</v>
      </c>
    </row>
    <row r="10" spans="1:26" ht="21" customHeight="1">
      <c r="A10" s="136" t="s">
        <v>386</v>
      </c>
      <c r="B10" s="136" t="s">
        <v>387</v>
      </c>
      <c r="C10" s="136" t="s">
        <v>388</v>
      </c>
      <c r="D10" s="136" t="s">
        <v>143</v>
      </c>
      <c r="E10" s="136" t="s">
        <v>389</v>
      </c>
      <c r="F10" s="136" t="s">
        <v>390</v>
      </c>
      <c r="G10" s="136" t="s">
        <v>187</v>
      </c>
      <c r="H10" s="159">
        <v>5210.25</v>
      </c>
      <c r="I10" s="159">
        <v>5210.25</v>
      </c>
      <c r="J10" s="159"/>
      <c r="K10" s="159"/>
      <c r="L10" s="159"/>
      <c r="M10" s="159" t="s">
        <v>391</v>
      </c>
      <c r="N10" s="168"/>
      <c r="O10" s="168"/>
      <c r="P10" s="168"/>
      <c r="Q10" s="168"/>
      <c r="R10" s="168"/>
      <c r="S10" s="168"/>
      <c r="T10" s="168"/>
      <c r="U10" s="168"/>
      <c r="V10" s="168"/>
      <c r="W10" s="168"/>
      <c r="X10" s="168"/>
      <c r="Y10" s="168"/>
      <c r="Z10" s="168"/>
    </row>
    <row r="11" spans="1:26" ht="13.5" customHeight="1">
      <c r="A11" s="136" t="s">
        <v>386</v>
      </c>
      <c r="B11" s="136" t="s">
        <v>392</v>
      </c>
      <c r="C11" s="136" t="s">
        <v>219</v>
      </c>
      <c r="D11" s="136" t="s">
        <v>143</v>
      </c>
      <c r="E11" s="136" t="s">
        <v>389</v>
      </c>
      <c r="F11" s="136" t="s">
        <v>393</v>
      </c>
      <c r="G11" s="136" t="s">
        <v>219</v>
      </c>
      <c r="H11" s="159">
        <v>12.51</v>
      </c>
      <c r="I11" s="159">
        <v>12.51</v>
      </c>
      <c r="J11" s="159"/>
      <c r="K11" s="159"/>
      <c r="L11" s="159"/>
      <c r="M11" s="159" t="s">
        <v>394</v>
      </c>
      <c r="N11" s="168"/>
      <c r="O11" s="168"/>
      <c r="P11" s="168"/>
      <c r="Q11" s="168"/>
      <c r="R11" s="168"/>
      <c r="S11" s="168"/>
      <c r="T11" s="168"/>
      <c r="U11" s="168"/>
      <c r="V11" s="168"/>
      <c r="W11" s="168"/>
      <c r="X11" s="168"/>
      <c r="Y11" s="168"/>
      <c r="Z11" s="168"/>
    </row>
    <row r="12" spans="1:26" s="152" customFormat="1" ht="33" customHeight="1">
      <c r="A12" s="136" t="s">
        <v>386</v>
      </c>
      <c r="B12" s="136" t="s">
        <v>395</v>
      </c>
      <c r="C12" s="136" t="s">
        <v>224</v>
      </c>
      <c r="D12" s="136" t="s">
        <v>143</v>
      </c>
      <c r="E12" s="136" t="s">
        <v>389</v>
      </c>
      <c r="F12" s="136" t="s">
        <v>396</v>
      </c>
      <c r="G12" s="136" t="s">
        <v>224</v>
      </c>
      <c r="H12" s="159">
        <v>3.2</v>
      </c>
      <c r="I12" s="159">
        <v>3.2</v>
      </c>
      <c r="J12" s="159"/>
      <c r="K12" s="159"/>
      <c r="L12" s="159"/>
      <c r="M12" s="159" t="s">
        <v>397</v>
      </c>
      <c r="N12" s="168"/>
      <c r="O12" s="168"/>
      <c r="P12" s="168"/>
      <c r="Q12" s="168"/>
      <c r="R12" s="168"/>
      <c r="S12" s="168"/>
      <c r="T12" s="168"/>
      <c r="U12" s="168"/>
      <c r="V12" s="168"/>
      <c r="W12" s="168"/>
      <c r="X12" s="168"/>
      <c r="Y12" s="168"/>
      <c r="Z12" s="168"/>
    </row>
    <row r="13" spans="1:26" ht="14.25" customHeight="1">
      <c r="A13" s="136" t="s">
        <v>386</v>
      </c>
      <c r="B13" s="136" t="s">
        <v>398</v>
      </c>
      <c r="C13" s="136" t="s">
        <v>399</v>
      </c>
      <c r="D13" s="136" t="s">
        <v>143</v>
      </c>
      <c r="E13" s="136" t="s">
        <v>389</v>
      </c>
      <c r="F13" s="136" t="s">
        <v>400</v>
      </c>
      <c r="G13" s="136" t="s">
        <v>228</v>
      </c>
      <c r="H13" s="159">
        <v>130.27</v>
      </c>
      <c r="I13" s="159">
        <v>130.27</v>
      </c>
      <c r="J13" s="159"/>
      <c r="K13" s="159"/>
      <c r="L13" s="159"/>
      <c r="M13" s="159" t="s">
        <v>401</v>
      </c>
      <c r="N13" s="168"/>
      <c r="O13" s="168"/>
      <c r="P13" s="168"/>
      <c r="Q13" s="168"/>
      <c r="R13" s="168"/>
      <c r="S13" s="168"/>
      <c r="T13" s="168"/>
      <c r="U13" s="168"/>
      <c r="V13" s="168"/>
      <c r="W13" s="168"/>
      <c r="X13" s="168"/>
      <c r="Y13" s="168"/>
      <c r="Z13" s="168"/>
    </row>
    <row r="14" spans="1:26" ht="14.25" customHeight="1">
      <c r="A14" s="136" t="s">
        <v>386</v>
      </c>
      <c r="B14" s="136" t="s">
        <v>398</v>
      </c>
      <c r="C14" s="136" t="s">
        <v>399</v>
      </c>
      <c r="D14" s="136" t="s">
        <v>143</v>
      </c>
      <c r="E14" s="136" t="s">
        <v>389</v>
      </c>
      <c r="F14" s="136" t="s">
        <v>402</v>
      </c>
      <c r="G14" s="136" t="s">
        <v>273</v>
      </c>
      <c r="H14" s="159">
        <v>20</v>
      </c>
      <c r="I14" s="159">
        <v>20</v>
      </c>
      <c r="J14" s="159"/>
      <c r="K14" s="159"/>
      <c r="L14" s="159"/>
      <c r="M14" s="159" t="s">
        <v>173</v>
      </c>
      <c r="N14" s="168"/>
      <c r="O14" s="168"/>
      <c r="P14" s="168"/>
      <c r="Q14" s="168"/>
      <c r="R14" s="168"/>
      <c r="S14" s="168"/>
      <c r="T14" s="168"/>
      <c r="U14" s="168"/>
      <c r="V14" s="168"/>
      <c r="W14" s="168"/>
      <c r="X14" s="168"/>
      <c r="Y14" s="168"/>
      <c r="Z14" s="168"/>
    </row>
    <row r="15" spans="1:26" ht="14.25" customHeight="1">
      <c r="A15" s="136" t="s">
        <v>386</v>
      </c>
      <c r="B15" s="136" t="s">
        <v>403</v>
      </c>
      <c r="C15" s="136" t="s">
        <v>404</v>
      </c>
      <c r="D15" s="136" t="s">
        <v>146</v>
      </c>
      <c r="E15" s="136" t="s">
        <v>405</v>
      </c>
      <c r="F15" s="136" t="s">
        <v>406</v>
      </c>
      <c r="G15" s="136" t="s">
        <v>229</v>
      </c>
      <c r="H15" s="159">
        <v>0.51</v>
      </c>
      <c r="I15" s="159">
        <v>0.51</v>
      </c>
      <c r="J15" s="159"/>
      <c r="K15" s="159"/>
      <c r="L15" s="159"/>
      <c r="M15" s="159" t="s">
        <v>407</v>
      </c>
      <c r="N15" s="168"/>
      <c r="O15" s="168"/>
      <c r="P15" s="168"/>
      <c r="Q15" s="168"/>
      <c r="R15" s="168"/>
      <c r="S15" s="168"/>
      <c r="T15" s="168"/>
      <c r="U15" s="168"/>
      <c r="V15" s="168"/>
      <c r="W15" s="168"/>
      <c r="X15" s="168"/>
      <c r="Y15" s="168"/>
      <c r="Z15" s="168"/>
    </row>
    <row r="16" spans="1:26" ht="14.25" customHeight="1">
      <c r="A16" s="136" t="s">
        <v>386</v>
      </c>
      <c r="B16" s="136" t="s">
        <v>408</v>
      </c>
      <c r="C16" s="136" t="s">
        <v>409</v>
      </c>
      <c r="D16" s="136" t="s">
        <v>146</v>
      </c>
      <c r="E16" s="136" t="s">
        <v>405</v>
      </c>
      <c r="F16" s="136" t="s">
        <v>406</v>
      </c>
      <c r="G16" s="136" t="s">
        <v>229</v>
      </c>
      <c r="H16" s="159">
        <v>1.38</v>
      </c>
      <c r="I16" s="159">
        <v>1.38</v>
      </c>
      <c r="J16" s="159"/>
      <c r="K16" s="159"/>
      <c r="L16" s="159"/>
      <c r="M16" s="159" t="s">
        <v>410</v>
      </c>
      <c r="N16" s="168"/>
      <c r="O16" s="168"/>
      <c r="P16" s="168"/>
      <c r="Q16" s="168"/>
      <c r="R16" s="168"/>
      <c r="S16" s="168"/>
      <c r="T16" s="168"/>
      <c r="U16" s="168"/>
      <c r="V16" s="168"/>
      <c r="W16" s="168"/>
      <c r="X16" s="168"/>
      <c r="Y16" s="168"/>
      <c r="Z16" s="168"/>
    </row>
    <row r="17" spans="1:26" ht="14.25" customHeight="1">
      <c r="A17" s="136" t="s">
        <v>386</v>
      </c>
      <c r="B17" s="136" t="s">
        <v>411</v>
      </c>
      <c r="C17" s="136" t="s">
        <v>270</v>
      </c>
      <c r="D17" s="136" t="s">
        <v>143</v>
      </c>
      <c r="E17" s="136" t="s">
        <v>389</v>
      </c>
      <c r="F17" s="136" t="s">
        <v>412</v>
      </c>
      <c r="G17" s="136" t="s">
        <v>270</v>
      </c>
      <c r="H17" s="159">
        <v>160</v>
      </c>
      <c r="I17" s="159">
        <v>160</v>
      </c>
      <c r="J17" s="159"/>
      <c r="K17" s="159"/>
      <c r="L17" s="159"/>
      <c r="M17" s="159" t="s">
        <v>413</v>
      </c>
      <c r="N17" s="168"/>
      <c r="O17" s="168"/>
      <c r="P17" s="168"/>
      <c r="Q17" s="168"/>
      <c r="R17" s="168"/>
      <c r="S17" s="168"/>
      <c r="T17" s="168"/>
      <c r="U17" s="168"/>
      <c r="V17" s="168"/>
      <c r="W17" s="168"/>
      <c r="X17" s="168"/>
      <c r="Y17" s="168"/>
      <c r="Z17" s="168"/>
    </row>
    <row r="18" spans="1:26" ht="14.25" customHeight="1">
      <c r="A18" s="136" t="s">
        <v>386</v>
      </c>
      <c r="B18" s="136" t="s">
        <v>411</v>
      </c>
      <c r="C18" s="136" t="s">
        <v>270</v>
      </c>
      <c r="D18" s="136" t="s">
        <v>146</v>
      </c>
      <c r="E18" s="136" t="s">
        <v>405</v>
      </c>
      <c r="F18" s="136" t="s">
        <v>412</v>
      </c>
      <c r="G18" s="136" t="s">
        <v>270</v>
      </c>
      <c r="H18" s="159">
        <v>4.09</v>
      </c>
      <c r="I18" s="159">
        <v>4.09</v>
      </c>
      <c r="J18" s="159"/>
      <c r="K18" s="159"/>
      <c r="L18" s="159"/>
      <c r="M18" s="159" t="s">
        <v>414</v>
      </c>
      <c r="N18" s="168"/>
      <c r="O18" s="168"/>
      <c r="P18" s="168"/>
      <c r="Q18" s="168"/>
      <c r="R18" s="168"/>
      <c r="S18" s="168"/>
      <c r="T18" s="168"/>
      <c r="U18" s="168"/>
      <c r="V18" s="168"/>
      <c r="W18" s="168"/>
      <c r="X18" s="168"/>
      <c r="Y18" s="168"/>
      <c r="Z18" s="168"/>
    </row>
    <row r="19" spans="1:26" ht="14.25" customHeight="1">
      <c r="A19" s="136" t="s">
        <v>386</v>
      </c>
      <c r="B19" s="136" t="s">
        <v>415</v>
      </c>
      <c r="C19" s="136" t="s">
        <v>273</v>
      </c>
      <c r="D19" s="136" t="s">
        <v>146</v>
      </c>
      <c r="E19" s="136" t="s">
        <v>405</v>
      </c>
      <c r="F19" s="136" t="s">
        <v>402</v>
      </c>
      <c r="G19" s="136" t="s">
        <v>273</v>
      </c>
      <c r="H19" s="159">
        <v>4.51</v>
      </c>
      <c r="I19" s="159">
        <v>4.51</v>
      </c>
      <c r="J19" s="159"/>
      <c r="K19" s="159"/>
      <c r="L19" s="159"/>
      <c r="M19" s="159" t="s">
        <v>416</v>
      </c>
      <c r="N19" s="168"/>
      <c r="O19" s="168"/>
      <c r="P19" s="168"/>
      <c r="Q19" s="168"/>
      <c r="R19" s="168"/>
      <c r="S19" s="168"/>
      <c r="T19" s="168"/>
      <c r="U19" s="168"/>
      <c r="V19" s="168"/>
      <c r="W19" s="168"/>
      <c r="X19" s="168"/>
      <c r="Y19" s="168"/>
      <c r="Z19" s="168"/>
    </row>
    <row r="20" spans="1:26" ht="14.25" customHeight="1">
      <c r="A20" s="136" t="s">
        <v>386</v>
      </c>
      <c r="B20" s="136" t="s">
        <v>417</v>
      </c>
      <c r="C20" s="136" t="s">
        <v>289</v>
      </c>
      <c r="D20" s="136" t="s">
        <v>146</v>
      </c>
      <c r="E20" s="136" t="s">
        <v>405</v>
      </c>
      <c r="F20" s="136" t="s">
        <v>418</v>
      </c>
      <c r="G20" s="136" t="s">
        <v>289</v>
      </c>
      <c r="H20" s="159">
        <v>25.57</v>
      </c>
      <c r="I20" s="159">
        <v>25.57</v>
      </c>
      <c r="J20" s="159"/>
      <c r="K20" s="159"/>
      <c r="L20" s="159"/>
      <c r="M20" s="159" t="s">
        <v>419</v>
      </c>
      <c r="N20" s="168"/>
      <c r="O20" s="168"/>
      <c r="P20" s="168"/>
      <c r="Q20" s="168"/>
      <c r="R20" s="168"/>
      <c r="S20" s="168"/>
      <c r="T20" s="168"/>
      <c r="U20" s="168"/>
      <c r="V20" s="168"/>
      <c r="W20" s="168"/>
      <c r="X20" s="168"/>
      <c r="Y20" s="168"/>
      <c r="Z20" s="168"/>
    </row>
    <row r="21" spans="1:26" ht="14.25" customHeight="1">
      <c r="A21" s="136" t="s">
        <v>386</v>
      </c>
      <c r="B21" s="136" t="s">
        <v>417</v>
      </c>
      <c r="C21" s="136" t="s">
        <v>289</v>
      </c>
      <c r="D21" s="136" t="s">
        <v>146</v>
      </c>
      <c r="E21" s="136" t="s">
        <v>405</v>
      </c>
      <c r="F21" s="136" t="s">
        <v>418</v>
      </c>
      <c r="G21" s="136" t="s">
        <v>289</v>
      </c>
      <c r="H21" s="159">
        <v>1.46</v>
      </c>
      <c r="I21" s="159">
        <v>1.46</v>
      </c>
      <c r="J21" s="159"/>
      <c r="K21" s="159"/>
      <c r="L21" s="159"/>
      <c r="M21" s="159" t="s">
        <v>420</v>
      </c>
      <c r="N21" s="168"/>
      <c r="O21" s="168"/>
      <c r="P21" s="168"/>
      <c r="Q21" s="168"/>
      <c r="R21" s="168"/>
      <c r="S21" s="168"/>
      <c r="T21" s="168"/>
      <c r="U21" s="168"/>
      <c r="V21" s="168"/>
      <c r="W21" s="168"/>
      <c r="X21" s="168"/>
      <c r="Y21" s="168"/>
      <c r="Z21" s="168"/>
    </row>
    <row r="22" spans="1:26" ht="14.25" customHeight="1">
      <c r="A22" s="136" t="s">
        <v>386</v>
      </c>
      <c r="B22" s="136" t="s">
        <v>417</v>
      </c>
      <c r="C22" s="136" t="s">
        <v>289</v>
      </c>
      <c r="D22" s="136" t="s">
        <v>146</v>
      </c>
      <c r="E22" s="136" t="s">
        <v>405</v>
      </c>
      <c r="F22" s="136" t="s">
        <v>421</v>
      </c>
      <c r="G22" s="136" t="s">
        <v>297</v>
      </c>
      <c r="H22" s="159">
        <v>4.8</v>
      </c>
      <c r="I22" s="159">
        <v>4.8</v>
      </c>
      <c r="J22" s="159"/>
      <c r="K22" s="159"/>
      <c r="L22" s="159"/>
      <c r="M22" s="159" t="s">
        <v>422</v>
      </c>
      <c r="N22" s="168"/>
      <c r="O22" s="168"/>
      <c r="P22" s="168"/>
      <c r="Q22" s="168"/>
      <c r="R22" s="168"/>
      <c r="S22" s="168"/>
      <c r="T22" s="168"/>
      <c r="U22" s="168"/>
      <c r="V22" s="168"/>
      <c r="W22" s="168"/>
      <c r="X22" s="168"/>
      <c r="Y22" s="168"/>
      <c r="Z22" s="168"/>
    </row>
    <row r="23" spans="1:26" ht="14.25" customHeight="1">
      <c r="A23" s="136" t="s">
        <v>386</v>
      </c>
      <c r="B23" s="136" t="s">
        <v>423</v>
      </c>
      <c r="C23" s="136" t="s">
        <v>424</v>
      </c>
      <c r="D23" s="136" t="s">
        <v>148</v>
      </c>
      <c r="E23" s="136" t="s">
        <v>425</v>
      </c>
      <c r="F23" s="136" t="s">
        <v>421</v>
      </c>
      <c r="G23" s="136" t="s">
        <v>297</v>
      </c>
      <c r="H23" s="159">
        <v>2.35</v>
      </c>
      <c r="I23" s="159">
        <v>2.35</v>
      </c>
      <c r="J23" s="159"/>
      <c r="K23" s="159"/>
      <c r="L23" s="159"/>
      <c r="M23" s="159" t="s">
        <v>426</v>
      </c>
      <c r="N23" s="168"/>
      <c r="O23" s="168"/>
      <c r="P23" s="168"/>
      <c r="Q23" s="168"/>
      <c r="R23" s="168"/>
      <c r="S23" s="168"/>
      <c r="T23" s="168"/>
      <c r="U23" s="168"/>
      <c r="V23" s="168"/>
      <c r="W23" s="168"/>
      <c r="X23" s="168"/>
      <c r="Y23" s="168"/>
      <c r="Z23" s="168"/>
    </row>
    <row r="24" spans="1:26" ht="14.25" customHeight="1">
      <c r="A24" s="136" t="s">
        <v>386</v>
      </c>
      <c r="B24" s="136" t="s">
        <v>427</v>
      </c>
      <c r="C24" s="136" t="s">
        <v>428</v>
      </c>
      <c r="D24" s="136" t="s">
        <v>151</v>
      </c>
      <c r="E24" s="136" t="s">
        <v>429</v>
      </c>
      <c r="F24" s="136" t="s">
        <v>430</v>
      </c>
      <c r="G24" s="136" t="s">
        <v>301</v>
      </c>
      <c r="H24" s="159">
        <v>10</v>
      </c>
      <c r="I24" s="159">
        <v>10</v>
      </c>
      <c r="J24" s="159"/>
      <c r="K24" s="159"/>
      <c r="L24" s="159"/>
      <c r="M24" s="159" t="s">
        <v>163</v>
      </c>
      <c r="N24" s="168"/>
      <c r="O24" s="168"/>
      <c r="P24" s="168"/>
      <c r="Q24" s="168"/>
      <c r="R24" s="168"/>
      <c r="S24" s="168"/>
      <c r="T24" s="168"/>
      <c r="U24" s="168"/>
      <c r="V24" s="168"/>
      <c r="W24" s="168"/>
      <c r="X24" s="168"/>
      <c r="Y24" s="168"/>
      <c r="Z24" s="168"/>
    </row>
    <row r="25" spans="1:26" ht="14.25" customHeight="1">
      <c r="A25" s="160" t="s">
        <v>92</v>
      </c>
      <c r="B25" s="160"/>
      <c r="C25" s="160"/>
      <c r="D25" s="160"/>
      <c r="E25" s="160"/>
      <c r="F25" s="160"/>
      <c r="G25" s="160"/>
      <c r="H25" s="161">
        <f>SUM(H10:H24)</f>
        <v>5590.9000000000015</v>
      </c>
      <c r="I25" s="161">
        <f>SUM(I10:I24)</f>
        <v>5590.9000000000015</v>
      </c>
      <c r="J25" s="161"/>
      <c r="K25" s="161"/>
      <c r="L25" s="161"/>
      <c r="M25" s="161">
        <f>M10+M11+M12+M13+M14+M15+M16+M17+M18+M19+M20+M21+M22+M23+M24</f>
        <v>5590.9000000000015</v>
      </c>
      <c r="N25" s="161"/>
      <c r="O25" s="169"/>
      <c r="P25" s="169"/>
      <c r="Q25" s="169"/>
      <c r="R25" s="169"/>
      <c r="S25" s="169"/>
      <c r="T25" s="169"/>
      <c r="U25" s="169"/>
      <c r="V25" s="169"/>
      <c r="W25" s="169"/>
      <c r="X25" s="169"/>
      <c r="Y25" s="169"/>
      <c r="Z25" s="169" t="s">
        <v>66</v>
      </c>
    </row>
  </sheetData>
  <sheetProtection/>
  <mergeCells count="33">
    <mergeCell ref="A2:Z2"/>
    <mergeCell ref="A3:I3"/>
    <mergeCell ref="H4:Z4"/>
    <mergeCell ref="I5:P5"/>
    <mergeCell ref="I6:N6"/>
    <mergeCell ref="I7:J7"/>
    <mergeCell ref="A25:B25"/>
    <mergeCell ref="A4:A8"/>
    <mergeCell ref="B4:B8"/>
    <mergeCell ref="C4:C8"/>
    <mergeCell ref="D4:D8"/>
    <mergeCell ref="E4:E8"/>
    <mergeCell ref="F4:F8"/>
    <mergeCell ref="G4:G8"/>
    <mergeCell ref="H5:H8"/>
    <mergeCell ref="K7:K8"/>
    <mergeCell ref="L7:L8"/>
    <mergeCell ref="M7:M8"/>
    <mergeCell ref="N7:N8"/>
    <mergeCell ref="O6:O8"/>
    <mergeCell ref="P6:P8"/>
    <mergeCell ref="Q7:Q8"/>
    <mergeCell ref="R7:R8"/>
    <mergeCell ref="S7:S8"/>
    <mergeCell ref="T5:T8"/>
    <mergeCell ref="U7:U8"/>
    <mergeCell ref="V7:V8"/>
    <mergeCell ref="W7:W8"/>
    <mergeCell ref="X7:X8"/>
    <mergeCell ref="Y7:Y8"/>
    <mergeCell ref="Z7:Z8"/>
    <mergeCell ref="Q5:S6"/>
    <mergeCell ref="U5:Z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1"/>
</worksheet>
</file>

<file path=xl/worksheets/sheet9.xml><?xml version="1.0" encoding="utf-8"?>
<worksheet xmlns="http://schemas.openxmlformats.org/spreadsheetml/2006/main" xmlns:r="http://schemas.openxmlformats.org/officeDocument/2006/relationships">
  <sheetPr>
    <pageSetUpPr fitToPage="1"/>
  </sheetPr>
  <dimension ref="A1:W63"/>
  <sheetViews>
    <sheetView workbookViewId="0" topLeftCell="D30">
      <selection activeCell="M46" sqref="M46"/>
    </sheetView>
  </sheetViews>
  <sheetFormatPr defaultColWidth="8.8515625" defaultRowHeight="14.25" customHeight="1"/>
  <cols>
    <col min="1" max="1" width="10.28125" style="31" customWidth="1"/>
    <col min="2" max="4" width="10.28125" style="31" bestFit="1" customWidth="1"/>
    <col min="5" max="5" width="11.140625" style="31" customWidth="1"/>
    <col min="6" max="6" width="10.00390625" style="31" customWidth="1"/>
    <col min="7" max="7" width="9.8515625" style="31" customWidth="1"/>
    <col min="8" max="8" width="10.140625" style="31" customWidth="1"/>
    <col min="9" max="9" width="9.7109375" style="31" customWidth="1"/>
    <col min="10" max="10" width="9.140625" style="31" customWidth="1"/>
    <col min="11" max="12" width="10.00390625" style="31" customWidth="1"/>
    <col min="13" max="13" width="10.57421875" style="31" customWidth="1"/>
    <col min="14" max="14" width="10.28125" style="31" customWidth="1"/>
    <col min="15" max="15" width="10.421875" style="31" customWidth="1"/>
    <col min="16" max="17" width="11.140625" style="31" customWidth="1"/>
    <col min="18" max="18" width="9.140625" style="31" customWidth="1"/>
    <col min="19" max="19" width="10.28125" style="31" customWidth="1"/>
    <col min="20" max="22" width="11.7109375" style="31" customWidth="1"/>
    <col min="23" max="23" width="10.28125" style="31" customWidth="1"/>
    <col min="24" max="24" width="9.140625" style="31" customWidth="1"/>
    <col min="25" max="16384" width="9.140625" style="31" bestFit="1" customWidth="1"/>
  </cols>
  <sheetData>
    <row r="1" spans="5:23" ht="13.5" customHeight="1">
      <c r="E1" s="140"/>
      <c r="F1" s="140"/>
      <c r="G1" s="140"/>
      <c r="H1" s="140"/>
      <c r="I1" s="32"/>
      <c r="J1" s="32"/>
      <c r="K1" s="32"/>
      <c r="L1" s="32"/>
      <c r="M1" s="32"/>
      <c r="N1" s="32"/>
      <c r="O1" s="32"/>
      <c r="P1" s="32"/>
      <c r="Q1" s="32"/>
      <c r="W1" s="33" t="s">
        <v>431</v>
      </c>
    </row>
    <row r="2" spans="1:23" ht="27.75" customHeight="1">
      <c r="A2" s="21" t="s">
        <v>432</v>
      </c>
      <c r="B2" s="21"/>
      <c r="C2" s="21"/>
      <c r="D2" s="21"/>
      <c r="E2" s="21"/>
      <c r="F2" s="21"/>
      <c r="G2" s="21"/>
      <c r="H2" s="21"/>
      <c r="I2" s="21"/>
      <c r="J2" s="21"/>
      <c r="K2" s="21"/>
      <c r="L2" s="21"/>
      <c r="M2" s="21"/>
      <c r="N2" s="21"/>
      <c r="O2" s="21"/>
      <c r="P2" s="21"/>
      <c r="Q2" s="21"/>
      <c r="R2" s="21"/>
      <c r="S2" s="21"/>
      <c r="T2" s="21"/>
      <c r="U2" s="21"/>
      <c r="V2" s="21"/>
      <c r="W2" s="21"/>
    </row>
    <row r="3" spans="1:23" ht="13.5" customHeight="1">
      <c r="A3" s="123" t="s">
        <v>129</v>
      </c>
      <c r="B3" s="123"/>
      <c r="C3" s="56"/>
      <c r="D3" s="56"/>
      <c r="E3" s="56"/>
      <c r="F3" s="56"/>
      <c r="G3" s="56"/>
      <c r="H3" s="56"/>
      <c r="I3" s="32"/>
      <c r="J3" s="32"/>
      <c r="K3" s="32"/>
      <c r="L3" s="32"/>
      <c r="M3" s="32"/>
      <c r="N3" s="32"/>
      <c r="O3" s="32"/>
      <c r="P3" s="32"/>
      <c r="Q3" s="32"/>
      <c r="W3" s="99" t="s">
        <v>363</v>
      </c>
    </row>
    <row r="4" spans="1:23" ht="15.75" customHeight="1">
      <c r="A4" s="69" t="s">
        <v>433</v>
      </c>
      <c r="B4" s="69" t="s">
        <v>372</v>
      </c>
      <c r="C4" s="69" t="s">
        <v>373</v>
      </c>
      <c r="D4" s="69" t="s">
        <v>434</v>
      </c>
      <c r="E4" s="69" t="s">
        <v>69</v>
      </c>
      <c r="F4" s="69" t="s">
        <v>70</v>
      </c>
      <c r="G4" s="69" t="s">
        <v>435</v>
      </c>
      <c r="H4" s="69" t="s">
        <v>436</v>
      </c>
      <c r="I4" s="69" t="s">
        <v>52</v>
      </c>
      <c r="J4" s="42" t="s">
        <v>437</v>
      </c>
      <c r="K4" s="42"/>
      <c r="L4" s="42"/>
      <c r="M4" s="42"/>
      <c r="N4" s="42" t="s">
        <v>378</v>
      </c>
      <c r="O4" s="42"/>
      <c r="P4" s="42"/>
      <c r="Q4" s="148" t="s">
        <v>58</v>
      </c>
      <c r="R4" s="42" t="s">
        <v>59</v>
      </c>
      <c r="S4" s="42"/>
      <c r="T4" s="42"/>
      <c r="U4" s="42"/>
      <c r="V4" s="42"/>
      <c r="W4" s="42"/>
    </row>
    <row r="5" spans="1:23" ht="17.25" customHeight="1">
      <c r="A5" s="69"/>
      <c r="B5" s="69"/>
      <c r="C5" s="69"/>
      <c r="D5" s="69"/>
      <c r="E5" s="69"/>
      <c r="F5" s="69"/>
      <c r="G5" s="69"/>
      <c r="H5" s="69"/>
      <c r="I5" s="69"/>
      <c r="J5" s="42" t="s">
        <v>55</v>
      </c>
      <c r="K5" s="42"/>
      <c r="L5" s="148" t="s">
        <v>56</v>
      </c>
      <c r="M5" s="148" t="s">
        <v>57</v>
      </c>
      <c r="N5" s="148" t="s">
        <v>55</v>
      </c>
      <c r="O5" s="148" t="s">
        <v>56</v>
      </c>
      <c r="P5" s="148" t="s">
        <v>57</v>
      </c>
      <c r="Q5" s="148"/>
      <c r="R5" s="148" t="s">
        <v>54</v>
      </c>
      <c r="S5" s="148" t="s">
        <v>60</v>
      </c>
      <c r="T5" s="148" t="s">
        <v>438</v>
      </c>
      <c r="U5" s="148" t="s">
        <v>62</v>
      </c>
      <c r="V5" s="148" t="s">
        <v>63</v>
      </c>
      <c r="W5" s="148" t="s">
        <v>64</v>
      </c>
    </row>
    <row r="6" spans="1:23" ht="24">
      <c r="A6" s="69"/>
      <c r="B6" s="69"/>
      <c r="C6" s="69"/>
      <c r="D6" s="69"/>
      <c r="E6" s="69"/>
      <c r="F6" s="69"/>
      <c r="G6" s="69"/>
      <c r="H6" s="69"/>
      <c r="I6" s="69"/>
      <c r="J6" s="149" t="s">
        <v>54</v>
      </c>
      <c r="K6" s="149" t="s">
        <v>439</v>
      </c>
      <c r="L6" s="148"/>
      <c r="M6" s="148"/>
      <c r="N6" s="148"/>
      <c r="O6" s="148"/>
      <c r="P6" s="148"/>
      <c r="Q6" s="148"/>
      <c r="R6" s="148"/>
      <c r="S6" s="148"/>
      <c r="T6" s="148"/>
      <c r="U6" s="148"/>
      <c r="V6" s="148"/>
      <c r="W6" s="148"/>
    </row>
    <row r="7" spans="1:23" ht="15" customHeight="1">
      <c r="A7" s="42">
        <v>1</v>
      </c>
      <c r="B7" s="42">
        <v>2</v>
      </c>
      <c r="C7" s="42">
        <v>3</v>
      </c>
      <c r="D7" s="42">
        <v>4</v>
      </c>
      <c r="E7" s="42">
        <v>5</v>
      </c>
      <c r="F7" s="42">
        <v>6</v>
      </c>
      <c r="G7" s="42">
        <v>7</v>
      </c>
      <c r="H7" s="42">
        <v>8</v>
      </c>
      <c r="I7" s="42">
        <v>9</v>
      </c>
      <c r="J7" s="42">
        <v>10</v>
      </c>
      <c r="K7" s="42">
        <v>11</v>
      </c>
      <c r="L7" s="42">
        <v>12</v>
      </c>
      <c r="M7" s="42">
        <v>13</v>
      </c>
      <c r="N7" s="42">
        <v>14</v>
      </c>
      <c r="O7" s="42">
        <v>15</v>
      </c>
      <c r="P7" s="42">
        <v>16</v>
      </c>
      <c r="Q7" s="42">
        <v>17</v>
      </c>
      <c r="R7" s="42">
        <v>18</v>
      </c>
      <c r="S7" s="42">
        <v>19</v>
      </c>
      <c r="T7" s="42">
        <v>20</v>
      </c>
      <c r="U7" s="42">
        <v>21</v>
      </c>
      <c r="V7" s="42">
        <v>22</v>
      </c>
      <c r="W7" s="42">
        <v>23</v>
      </c>
    </row>
    <row r="8" spans="1:23" ht="18.75" customHeight="1">
      <c r="A8" s="141"/>
      <c r="B8" s="141"/>
      <c r="C8" s="136" t="s">
        <v>440</v>
      </c>
      <c r="D8" s="141"/>
      <c r="E8" s="141"/>
      <c r="F8" s="141"/>
      <c r="G8" s="141"/>
      <c r="H8" s="141"/>
      <c r="I8" s="150">
        <f aca="true" t="shared" si="0" ref="I8:I63">J8+Q8+R8</f>
        <v>1180</v>
      </c>
      <c r="J8" s="150"/>
      <c r="K8" s="150"/>
      <c r="L8" s="150"/>
      <c r="M8" s="150"/>
      <c r="N8" s="150"/>
      <c r="O8" s="150"/>
      <c r="P8" s="150"/>
      <c r="Q8" s="150"/>
      <c r="R8" s="150">
        <f aca="true" t="shared" si="1" ref="R8:R62">S8+T8+U8+V8+W8</f>
        <v>1180</v>
      </c>
      <c r="S8" s="150"/>
      <c r="T8" s="150"/>
      <c r="U8" s="150"/>
      <c r="V8" s="150"/>
      <c r="W8" s="150">
        <v>1180</v>
      </c>
    </row>
    <row r="9" spans="1:23" ht="18.75" customHeight="1">
      <c r="A9" s="142" t="s">
        <v>441</v>
      </c>
      <c r="B9" s="142" t="s">
        <v>442</v>
      </c>
      <c r="C9" s="132" t="s">
        <v>440</v>
      </c>
      <c r="D9" s="142" t="s">
        <v>65</v>
      </c>
      <c r="E9" s="142" t="s">
        <v>143</v>
      </c>
      <c r="F9" s="142" t="s">
        <v>389</v>
      </c>
      <c r="G9" s="142" t="s">
        <v>443</v>
      </c>
      <c r="H9" s="142" t="s">
        <v>216</v>
      </c>
      <c r="I9" s="150">
        <f t="shared" si="0"/>
        <v>1180</v>
      </c>
      <c r="J9" s="150"/>
      <c r="K9" s="150"/>
      <c r="L9" s="150"/>
      <c r="M9" s="150"/>
      <c r="N9" s="150"/>
      <c r="O9" s="150"/>
      <c r="P9" s="150"/>
      <c r="Q9" s="150"/>
      <c r="R9" s="150">
        <f t="shared" si="1"/>
        <v>1180</v>
      </c>
      <c r="S9" s="150"/>
      <c r="T9" s="150"/>
      <c r="U9" s="150"/>
      <c r="V9" s="150"/>
      <c r="W9" s="150">
        <v>1180</v>
      </c>
    </row>
    <row r="10" spans="1:23" s="19" customFormat="1" ht="22.5" customHeight="1">
      <c r="A10" s="143"/>
      <c r="B10" s="143"/>
      <c r="C10" s="136" t="s">
        <v>444</v>
      </c>
      <c r="D10" s="143"/>
      <c r="E10" s="143"/>
      <c r="F10" s="143"/>
      <c r="G10" s="143"/>
      <c r="H10" s="143"/>
      <c r="I10" s="150">
        <f t="shared" si="0"/>
        <v>80.4</v>
      </c>
      <c r="J10" s="150">
        <v>80.4</v>
      </c>
      <c r="K10" s="150"/>
      <c r="L10" s="150"/>
      <c r="M10" s="150"/>
      <c r="N10" s="150"/>
      <c r="O10" s="150"/>
      <c r="P10" s="150"/>
      <c r="Q10" s="150"/>
      <c r="R10" s="150">
        <f t="shared" si="1"/>
        <v>0</v>
      </c>
      <c r="S10" s="150"/>
      <c r="T10" s="150"/>
      <c r="U10" s="150"/>
      <c r="V10" s="150"/>
      <c r="W10" s="150"/>
    </row>
    <row r="11" spans="1:23" ht="14.25" customHeight="1">
      <c r="A11" s="142" t="s">
        <v>441</v>
      </c>
      <c r="B11" s="142" t="s">
        <v>445</v>
      </c>
      <c r="C11" s="132" t="s">
        <v>444</v>
      </c>
      <c r="D11" s="142" t="s">
        <v>65</v>
      </c>
      <c r="E11" s="142" t="s">
        <v>143</v>
      </c>
      <c r="F11" s="142" t="s">
        <v>389</v>
      </c>
      <c r="G11" s="142" t="s">
        <v>446</v>
      </c>
      <c r="H11" s="142" t="s">
        <v>326</v>
      </c>
      <c r="I11" s="150">
        <f t="shared" si="0"/>
        <v>80.4</v>
      </c>
      <c r="J11" s="150">
        <v>80.4</v>
      </c>
      <c r="K11" s="150"/>
      <c r="L11" s="150"/>
      <c r="M11" s="150"/>
      <c r="N11" s="150"/>
      <c r="O11" s="150"/>
      <c r="P11" s="150"/>
      <c r="Q11" s="150"/>
      <c r="R11" s="150">
        <f t="shared" si="1"/>
        <v>0</v>
      </c>
      <c r="S11" s="150"/>
      <c r="T11" s="150"/>
      <c r="U11" s="150"/>
      <c r="V11" s="150"/>
      <c r="W11" s="150"/>
    </row>
    <row r="12" spans="1:23" ht="14.25" customHeight="1">
      <c r="A12" s="143"/>
      <c r="B12" s="143"/>
      <c r="C12" s="136" t="s">
        <v>447</v>
      </c>
      <c r="D12" s="143"/>
      <c r="E12" s="143"/>
      <c r="F12" s="143"/>
      <c r="G12" s="143"/>
      <c r="H12" s="143"/>
      <c r="I12" s="150">
        <f t="shared" si="0"/>
        <v>70</v>
      </c>
      <c r="J12" s="150">
        <v>70</v>
      </c>
      <c r="K12" s="150"/>
      <c r="L12" s="150"/>
      <c r="M12" s="150"/>
      <c r="N12" s="150"/>
      <c r="O12" s="150"/>
      <c r="P12" s="150"/>
      <c r="Q12" s="150"/>
      <c r="R12" s="150">
        <f t="shared" si="1"/>
        <v>0</v>
      </c>
      <c r="S12" s="150"/>
      <c r="T12" s="150"/>
      <c r="U12" s="150"/>
      <c r="V12" s="150"/>
      <c r="W12" s="150"/>
    </row>
    <row r="13" spans="1:23" ht="14.25" customHeight="1">
      <c r="A13" s="142" t="s">
        <v>441</v>
      </c>
      <c r="B13" s="142" t="s">
        <v>448</v>
      </c>
      <c r="C13" s="132" t="s">
        <v>447</v>
      </c>
      <c r="D13" s="142" t="s">
        <v>65</v>
      </c>
      <c r="E13" s="142" t="s">
        <v>143</v>
      </c>
      <c r="F13" s="142" t="s">
        <v>389</v>
      </c>
      <c r="G13" s="142" t="s">
        <v>446</v>
      </c>
      <c r="H13" s="142" t="s">
        <v>326</v>
      </c>
      <c r="I13" s="150">
        <f t="shared" si="0"/>
        <v>70</v>
      </c>
      <c r="J13" s="150">
        <v>70</v>
      </c>
      <c r="K13" s="150"/>
      <c r="L13" s="150"/>
      <c r="M13" s="150"/>
      <c r="N13" s="150"/>
      <c r="O13" s="150"/>
      <c r="P13" s="150"/>
      <c r="Q13" s="150"/>
      <c r="R13" s="150">
        <f t="shared" si="1"/>
        <v>0</v>
      </c>
      <c r="S13" s="150"/>
      <c r="T13" s="150"/>
      <c r="U13" s="150"/>
      <c r="V13" s="150"/>
      <c r="W13" s="150"/>
    </row>
    <row r="14" spans="1:23" ht="14.25" customHeight="1">
      <c r="A14" s="143"/>
      <c r="B14" s="143"/>
      <c r="C14" s="136" t="s">
        <v>449</v>
      </c>
      <c r="D14" s="143"/>
      <c r="E14" s="143"/>
      <c r="F14" s="143"/>
      <c r="G14" s="143"/>
      <c r="H14" s="143"/>
      <c r="I14" s="150">
        <f t="shared" si="0"/>
        <v>640</v>
      </c>
      <c r="J14" s="150">
        <f aca="true" t="shared" si="2" ref="J14:J17">K14+L14+M14</f>
        <v>0</v>
      </c>
      <c r="K14" s="150"/>
      <c r="L14" s="150"/>
      <c r="M14" s="150"/>
      <c r="N14" s="150"/>
      <c r="O14" s="150"/>
      <c r="P14" s="150"/>
      <c r="Q14" s="150">
        <v>640</v>
      </c>
      <c r="R14" s="150">
        <f t="shared" si="1"/>
        <v>0</v>
      </c>
      <c r="S14" s="150"/>
      <c r="T14" s="150"/>
      <c r="U14" s="150"/>
      <c r="V14" s="150"/>
      <c r="W14" s="150"/>
    </row>
    <row r="15" spans="1:23" ht="14.25" customHeight="1">
      <c r="A15" s="142" t="s">
        <v>441</v>
      </c>
      <c r="B15" s="142" t="s">
        <v>450</v>
      </c>
      <c r="C15" s="132" t="s">
        <v>449</v>
      </c>
      <c r="D15" s="142" t="s">
        <v>65</v>
      </c>
      <c r="E15" s="142" t="s">
        <v>143</v>
      </c>
      <c r="F15" s="142" t="s">
        <v>389</v>
      </c>
      <c r="G15" s="142" t="s">
        <v>451</v>
      </c>
      <c r="H15" s="142" t="s">
        <v>321</v>
      </c>
      <c r="I15" s="150">
        <f t="shared" si="0"/>
        <v>214.5</v>
      </c>
      <c r="J15" s="150">
        <f t="shared" si="2"/>
        <v>0</v>
      </c>
      <c r="K15" s="150"/>
      <c r="L15" s="150"/>
      <c r="M15" s="150"/>
      <c r="N15" s="150"/>
      <c r="O15" s="150"/>
      <c r="P15" s="150"/>
      <c r="Q15" s="150">
        <v>214.5</v>
      </c>
      <c r="R15" s="150">
        <f t="shared" si="1"/>
        <v>0</v>
      </c>
      <c r="S15" s="150"/>
      <c r="T15" s="150"/>
      <c r="U15" s="150"/>
      <c r="V15" s="150"/>
      <c r="W15" s="150"/>
    </row>
    <row r="16" spans="1:23" ht="14.25" customHeight="1">
      <c r="A16" s="142" t="s">
        <v>441</v>
      </c>
      <c r="B16" s="142" t="s">
        <v>450</v>
      </c>
      <c r="C16" s="132" t="s">
        <v>449</v>
      </c>
      <c r="D16" s="142" t="s">
        <v>65</v>
      </c>
      <c r="E16" s="142" t="s">
        <v>143</v>
      </c>
      <c r="F16" s="142" t="s">
        <v>389</v>
      </c>
      <c r="G16" s="142" t="s">
        <v>451</v>
      </c>
      <c r="H16" s="142" t="s">
        <v>321</v>
      </c>
      <c r="I16" s="150">
        <f t="shared" si="0"/>
        <v>412.5</v>
      </c>
      <c r="J16" s="150">
        <f t="shared" si="2"/>
        <v>0</v>
      </c>
      <c r="K16" s="150"/>
      <c r="L16" s="150"/>
      <c r="M16" s="150"/>
      <c r="N16" s="150"/>
      <c r="O16" s="150"/>
      <c r="P16" s="150"/>
      <c r="Q16" s="150">
        <v>412.5</v>
      </c>
      <c r="R16" s="150">
        <f t="shared" si="1"/>
        <v>0</v>
      </c>
      <c r="S16" s="150"/>
      <c r="T16" s="150"/>
      <c r="U16" s="150"/>
      <c r="V16" s="150"/>
      <c r="W16" s="150"/>
    </row>
    <row r="17" spans="1:23" ht="14.25" customHeight="1">
      <c r="A17" s="142" t="s">
        <v>441</v>
      </c>
      <c r="B17" s="142" t="s">
        <v>450</v>
      </c>
      <c r="C17" s="132" t="s">
        <v>449</v>
      </c>
      <c r="D17" s="142" t="s">
        <v>65</v>
      </c>
      <c r="E17" s="142" t="s">
        <v>146</v>
      </c>
      <c r="F17" s="142" t="s">
        <v>405</v>
      </c>
      <c r="G17" s="142" t="s">
        <v>400</v>
      </c>
      <c r="H17" s="142" t="s">
        <v>228</v>
      </c>
      <c r="I17" s="150">
        <f t="shared" si="0"/>
        <v>13</v>
      </c>
      <c r="J17" s="150">
        <f t="shared" si="2"/>
        <v>0</v>
      </c>
      <c r="K17" s="150"/>
      <c r="L17" s="150"/>
      <c r="M17" s="150"/>
      <c r="N17" s="150"/>
      <c r="O17" s="150"/>
      <c r="P17" s="150"/>
      <c r="Q17" s="150">
        <v>13</v>
      </c>
      <c r="R17" s="150">
        <f t="shared" si="1"/>
        <v>0</v>
      </c>
      <c r="S17" s="150"/>
      <c r="T17" s="150"/>
      <c r="U17" s="150"/>
      <c r="V17" s="150"/>
      <c r="W17" s="150"/>
    </row>
    <row r="18" spans="1:23" ht="14.25" customHeight="1">
      <c r="A18" s="143"/>
      <c r="B18" s="143"/>
      <c r="C18" s="136" t="s">
        <v>452</v>
      </c>
      <c r="D18" s="143"/>
      <c r="E18" s="143"/>
      <c r="F18" s="143"/>
      <c r="G18" s="143"/>
      <c r="H18" s="143"/>
      <c r="I18" s="150">
        <f t="shared" si="0"/>
        <v>1000</v>
      </c>
      <c r="J18" s="150">
        <v>1000</v>
      </c>
      <c r="K18" s="150"/>
      <c r="L18" s="150"/>
      <c r="M18" s="150"/>
      <c r="N18" s="150"/>
      <c r="O18" s="150"/>
      <c r="P18" s="150"/>
      <c r="Q18" s="150"/>
      <c r="R18" s="150">
        <f t="shared" si="1"/>
        <v>0</v>
      </c>
      <c r="S18" s="150"/>
      <c r="T18" s="150"/>
      <c r="U18" s="150"/>
      <c r="V18" s="150"/>
      <c r="W18" s="150"/>
    </row>
    <row r="19" spans="1:23" ht="14.25" customHeight="1">
      <c r="A19" s="142" t="s">
        <v>441</v>
      </c>
      <c r="B19" s="142" t="s">
        <v>453</v>
      </c>
      <c r="C19" s="132" t="s">
        <v>452</v>
      </c>
      <c r="D19" s="142" t="s">
        <v>65</v>
      </c>
      <c r="E19" s="142" t="s">
        <v>143</v>
      </c>
      <c r="F19" s="142" t="s">
        <v>389</v>
      </c>
      <c r="G19" s="142" t="s">
        <v>446</v>
      </c>
      <c r="H19" s="142" t="s">
        <v>326</v>
      </c>
      <c r="I19" s="150">
        <f t="shared" si="0"/>
        <v>1000</v>
      </c>
      <c r="J19" s="150">
        <v>1000</v>
      </c>
      <c r="K19" s="150"/>
      <c r="L19" s="150"/>
      <c r="M19" s="150"/>
      <c r="N19" s="150"/>
      <c r="O19" s="150"/>
      <c r="P19" s="150"/>
      <c r="Q19" s="150"/>
      <c r="R19" s="150">
        <f t="shared" si="1"/>
        <v>0</v>
      </c>
      <c r="S19" s="150"/>
      <c r="T19" s="150"/>
      <c r="U19" s="150"/>
      <c r="V19" s="150"/>
      <c r="W19" s="150"/>
    </row>
    <row r="20" spans="1:23" ht="14.25" customHeight="1">
      <c r="A20" s="143"/>
      <c r="B20" s="143"/>
      <c r="C20" s="136" t="s">
        <v>454</v>
      </c>
      <c r="D20" s="143"/>
      <c r="E20" s="143"/>
      <c r="F20" s="143"/>
      <c r="G20" s="143"/>
      <c r="H20" s="143"/>
      <c r="I20" s="150">
        <f t="shared" si="0"/>
        <v>80</v>
      </c>
      <c r="J20" s="150">
        <v>80</v>
      </c>
      <c r="K20" s="150"/>
      <c r="L20" s="150"/>
      <c r="M20" s="150"/>
      <c r="N20" s="150"/>
      <c r="O20" s="150"/>
      <c r="P20" s="150"/>
      <c r="Q20" s="150"/>
      <c r="R20" s="150">
        <f t="shared" si="1"/>
        <v>0</v>
      </c>
      <c r="S20" s="150"/>
      <c r="T20" s="150"/>
      <c r="U20" s="150"/>
      <c r="V20" s="150"/>
      <c r="W20" s="150"/>
    </row>
    <row r="21" spans="1:23" ht="14.25" customHeight="1">
      <c r="A21" s="142" t="s">
        <v>441</v>
      </c>
      <c r="B21" s="142" t="s">
        <v>455</v>
      </c>
      <c r="C21" s="132" t="s">
        <v>454</v>
      </c>
      <c r="D21" s="142" t="s">
        <v>65</v>
      </c>
      <c r="E21" s="142" t="s">
        <v>143</v>
      </c>
      <c r="F21" s="142" t="s">
        <v>389</v>
      </c>
      <c r="G21" s="142" t="s">
        <v>446</v>
      </c>
      <c r="H21" s="142" t="s">
        <v>326</v>
      </c>
      <c r="I21" s="150">
        <f t="shared" si="0"/>
        <v>80</v>
      </c>
      <c r="J21" s="150">
        <v>80</v>
      </c>
      <c r="K21" s="150"/>
      <c r="L21" s="150"/>
      <c r="M21" s="150"/>
      <c r="N21" s="150"/>
      <c r="O21" s="150"/>
      <c r="P21" s="150"/>
      <c r="Q21" s="150"/>
      <c r="R21" s="150">
        <f t="shared" si="1"/>
        <v>0</v>
      </c>
      <c r="S21" s="150"/>
      <c r="T21" s="150"/>
      <c r="U21" s="150"/>
      <c r="V21" s="150"/>
      <c r="W21" s="150"/>
    </row>
    <row r="22" spans="1:23" ht="14.25" customHeight="1">
      <c r="A22" s="143"/>
      <c r="B22" s="143"/>
      <c r="C22" s="136" t="s">
        <v>456</v>
      </c>
      <c r="D22" s="143"/>
      <c r="E22" s="143"/>
      <c r="F22" s="143"/>
      <c r="G22" s="143"/>
      <c r="H22" s="143"/>
      <c r="I22" s="150">
        <f t="shared" si="0"/>
        <v>400</v>
      </c>
      <c r="J22" s="150">
        <v>400</v>
      </c>
      <c r="K22" s="150"/>
      <c r="L22" s="150"/>
      <c r="M22" s="150"/>
      <c r="N22" s="150"/>
      <c r="O22" s="150"/>
      <c r="P22" s="150"/>
      <c r="Q22" s="150"/>
      <c r="R22" s="150">
        <f t="shared" si="1"/>
        <v>0</v>
      </c>
      <c r="S22" s="150"/>
      <c r="T22" s="150"/>
      <c r="U22" s="150"/>
      <c r="V22" s="150"/>
      <c r="W22" s="150"/>
    </row>
    <row r="23" spans="1:23" ht="14.25" customHeight="1">
      <c r="A23" s="142" t="s">
        <v>441</v>
      </c>
      <c r="B23" s="142" t="s">
        <v>457</v>
      </c>
      <c r="C23" s="132" t="s">
        <v>456</v>
      </c>
      <c r="D23" s="142" t="s">
        <v>65</v>
      </c>
      <c r="E23" s="142" t="s">
        <v>143</v>
      </c>
      <c r="F23" s="142" t="s">
        <v>389</v>
      </c>
      <c r="G23" s="142" t="s">
        <v>446</v>
      </c>
      <c r="H23" s="142" t="s">
        <v>326</v>
      </c>
      <c r="I23" s="150">
        <f t="shared" si="0"/>
        <v>400</v>
      </c>
      <c r="J23" s="150">
        <v>400</v>
      </c>
      <c r="K23" s="150"/>
      <c r="L23" s="150"/>
      <c r="M23" s="150"/>
      <c r="N23" s="150"/>
      <c r="O23" s="150"/>
      <c r="P23" s="150"/>
      <c r="Q23" s="150"/>
      <c r="R23" s="150">
        <f t="shared" si="1"/>
        <v>0</v>
      </c>
      <c r="S23" s="150"/>
      <c r="T23" s="150"/>
      <c r="U23" s="150"/>
      <c r="V23" s="150"/>
      <c r="W23" s="150"/>
    </row>
    <row r="24" spans="1:23" ht="14.25" customHeight="1">
      <c r="A24" s="143"/>
      <c r="B24" s="143"/>
      <c r="C24" s="136" t="s">
        <v>458</v>
      </c>
      <c r="D24" s="143"/>
      <c r="E24" s="143"/>
      <c r="F24" s="143"/>
      <c r="G24" s="143"/>
      <c r="H24" s="143"/>
      <c r="I24" s="150">
        <f t="shared" si="0"/>
        <v>60</v>
      </c>
      <c r="J24" s="150">
        <v>60</v>
      </c>
      <c r="K24" s="150"/>
      <c r="L24" s="150"/>
      <c r="M24" s="150"/>
      <c r="N24" s="150"/>
      <c r="O24" s="150"/>
      <c r="P24" s="150"/>
      <c r="Q24" s="150"/>
      <c r="R24" s="150">
        <f t="shared" si="1"/>
        <v>0</v>
      </c>
      <c r="S24" s="150"/>
      <c r="T24" s="150"/>
      <c r="U24" s="150"/>
      <c r="V24" s="150"/>
      <c r="W24" s="150"/>
    </row>
    <row r="25" spans="1:23" ht="14.25" customHeight="1">
      <c r="A25" s="142" t="s">
        <v>441</v>
      </c>
      <c r="B25" s="142" t="s">
        <v>459</v>
      </c>
      <c r="C25" s="132" t="s">
        <v>458</v>
      </c>
      <c r="D25" s="142" t="s">
        <v>65</v>
      </c>
      <c r="E25" s="142" t="s">
        <v>143</v>
      </c>
      <c r="F25" s="142" t="s">
        <v>389</v>
      </c>
      <c r="G25" s="142" t="s">
        <v>446</v>
      </c>
      <c r="H25" s="142" t="s">
        <v>326</v>
      </c>
      <c r="I25" s="150">
        <f t="shared" si="0"/>
        <v>60</v>
      </c>
      <c r="J25" s="150">
        <v>60</v>
      </c>
      <c r="K25" s="150"/>
      <c r="L25" s="150"/>
      <c r="M25" s="150"/>
      <c r="N25" s="150"/>
      <c r="O25" s="150"/>
      <c r="P25" s="150"/>
      <c r="Q25" s="150"/>
      <c r="R25" s="150">
        <f t="shared" si="1"/>
        <v>0</v>
      </c>
      <c r="S25" s="150"/>
      <c r="T25" s="150"/>
      <c r="U25" s="150"/>
      <c r="V25" s="150"/>
      <c r="W25" s="150"/>
    </row>
    <row r="26" spans="1:23" ht="14.25" customHeight="1">
      <c r="A26" s="143"/>
      <c r="B26" s="143"/>
      <c r="C26" s="136" t="s">
        <v>460</v>
      </c>
      <c r="D26" s="143"/>
      <c r="E26" s="143"/>
      <c r="F26" s="143"/>
      <c r="G26" s="143"/>
      <c r="H26" s="143"/>
      <c r="I26" s="150">
        <f t="shared" si="0"/>
        <v>400</v>
      </c>
      <c r="J26" s="150">
        <v>400</v>
      </c>
      <c r="K26" s="150"/>
      <c r="L26" s="150"/>
      <c r="M26" s="150"/>
      <c r="N26" s="150"/>
      <c r="O26" s="150"/>
      <c r="P26" s="150"/>
      <c r="Q26" s="150"/>
      <c r="R26" s="150">
        <f t="shared" si="1"/>
        <v>0</v>
      </c>
      <c r="S26" s="150"/>
      <c r="T26" s="150"/>
      <c r="U26" s="150"/>
      <c r="V26" s="150"/>
      <c r="W26" s="150"/>
    </row>
    <row r="27" spans="1:23" ht="14.25" customHeight="1">
      <c r="A27" s="142" t="s">
        <v>441</v>
      </c>
      <c r="B27" s="142" t="s">
        <v>461</v>
      </c>
      <c r="C27" s="132" t="s">
        <v>460</v>
      </c>
      <c r="D27" s="142" t="s">
        <v>65</v>
      </c>
      <c r="E27" s="142" t="s">
        <v>143</v>
      </c>
      <c r="F27" s="142" t="s">
        <v>389</v>
      </c>
      <c r="G27" s="142" t="s">
        <v>446</v>
      </c>
      <c r="H27" s="142" t="s">
        <v>326</v>
      </c>
      <c r="I27" s="150">
        <f t="shared" si="0"/>
        <v>400</v>
      </c>
      <c r="J27" s="150">
        <v>400</v>
      </c>
      <c r="K27" s="150"/>
      <c r="L27" s="150"/>
      <c r="M27" s="150"/>
      <c r="N27" s="150"/>
      <c r="O27" s="150"/>
      <c r="P27" s="150"/>
      <c r="Q27" s="150"/>
      <c r="R27" s="150">
        <f t="shared" si="1"/>
        <v>0</v>
      </c>
      <c r="S27" s="150"/>
      <c r="T27" s="150"/>
      <c r="U27" s="150"/>
      <c r="V27" s="150"/>
      <c r="W27" s="150"/>
    </row>
    <row r="28" spans="1:23" ht="14.25" customHeight="1">
      <c r="A28" s="143"/>
      <c r="B28" s="143"/>
      <c r="C28" s="136" t="s">
        <v>462</v>
      </c>
      <c r="D28" s="143"/>
      <c r="E28" s="143"/>
      <c r="F28" s="143"/>
      <c r="G28" s="143"/>
      <c r="H28" s="143"/>
      <c r="I28" s="150">
        <f t="shared" si="0"/>
        <v>300</v>
      </c>
      <c r="J28" s="150">
        <v>300</v>
      </c>
      <c r="K28" s="150"/>
      <c r="L28" s="150"/>
      <c r="M28" s="150"/>
      <c r="N28" s="150"/>
      <c r="O28" s="150"/>
      <c r="P28" s="150"/>
      <c r="Q28" s="150"/>
      <c r="R28" s="150">
        <f t="shared" si="1"/>
        <v>0</v>
      </c>
      <c r="S28" s="150"/>
      <c r="T28" s="150"/>
      <c r="U28" s="150"/>
      <c r="V28" s="150"/>
      <c r="W28" s="150"/>
    </row>
    <row r="29" spans="1:23" ht="14.25" customHeight="1">
      <c r="A29" s="142" t="s">
        <v>441</v>
      </c>
      <c r="B29" s="142" t="s">
        <v>463</v>
      </c>
      <c r="C29" s="132" t="s">
        <v>462</v>
      </c>
      <c r="D29" s="142" t="s">
        <v>65</v>
      </c>
      <c r="E29" s="142" t="s">
        <v>143</v>
      </c>
      <c r="F29" s="142" t="s">
        <v>389</v>
      </c>
      <c r="G29" s="142" t="s">
        <v>446</v>
      </c>
      <c r="H29" s="142" t="s">
        <v>326</v>
      </c>
      <c r="I29" s="150">
        <f t="shared" si="0"/>
        <v>300</v>
      </c>
      <c r="J29" s="150">
        <v>300</v>
      </c>
      <c r="K29" s="150"/>
      <c r="L29" s="150"/>
      <c r="M29" s="150"/>
      <c r="N29" s="150"/>
      <c r="O29" s="150"/>
      <c r="P29" s="150"/>
      <c r="Q29" s="150"/>
      <c r="R29" s="150">
        <f t="shared" si="1"/>
        <v>0</v>
      </c>
      <c r="S29" s="150"/>
      <c r="T29" s="150"/>
      <c r="U29" s="150"/>
      <c r="V29" s="150"/>
      <c r="W29" s="150"/>
    </row>
    <row r="30" spans="1:23" ht="14.25" customHeight="1">
      <c r="A30" s="143"/>
      <c r="B30" s="143"/>
      <c r="C30" s="136" t="s">
        <v>464</v>
      </c>
      <c r="D30" s="143"/>
      <c r="E30" s="143"/>
      <c r="F30" s="143"/>
      <c r="G30" s="143"/>
      <c r="H30" s="143"/>
      <c r="I30" s="150">
        <f t="shared" si="0"/>
        <v>200</v>
      </c>
      <c r="J30" s="150">
        <v>200</v>
      </c>
      <c r="K30" s="150"/>
      <c r="L30" s="150"/>
      <c r="M30" s="150"/>
      <c r="N30" s="150"/>
      <c r="O30" s="150"/>
      <c r="P30" s="150"/>
      <c r="Q30" s="150"/>
      <c r="R30" s="150">
        <f t="shared" si="1"/>
        <v>0</v>
      </c>
      <c r="S30" s="150"/>
      <c r="T30" s="150"/>
      <c r="U30" s="150"/>
      <c r="V30" s="150"/>
      <c r="W30" s="150"/>
    </row>
    <row r="31" spans="1:23" ht="14.25" customHeight="1">
      <c r="A31" s="142" t="s">
        <v>441</v>
      </c>
      <c r="B31" s="142" t="s">
        <v>465</v>
      </c>
      <c r="C31" s="132" t="s">
        <v>464</v>
      </c>
      <c r="D31" s="142" t="s">
        <v>65</v>
      </c>
      <c r="E31" s="142" t="s">
        <v>143</v>
      </c>
      <c r="F31" s="142" t="s">
        <v>389</v>
      </c>
      <c r="G31" s="142" t="s">
        <v>446</v>
      </c>
      <c r="H31" s="142" t="s">
        <v>326</v>
      </c>
      <c r="I31" s="150">
        <f t="shared" si="0"/>
        <v>200</v>
      </c>
      <c r="J31" s="150">
        <v>200</v>
      </c>
      <c r="K31" s="150"/>
      <c r="L31" s="150"/>
      <c r="M31" s="150"/>
      <c r="N31" s="150"/>
      <c r="O31" s="150"/>
      <c r="P31" s="150"/>
      <c r="Q31" s="150"/>
      <c r="R31" s="150">
        <f t="shared" si="1"/>
        <v>0</v>
      </c>
      <c r="S31" s="150"/>
      <c r="T31" s="150"/>
      <c r="U31" s="150"/>
      <c r="V31" s="150"/>
      <c r="W31" s="150"/>
    </row>
    <row r="32" spans="1:23" ht="14.25" customHeight="1">
      <c r="A32" s="143"/>
      <c r="B32" s="143"/>
      <c r="C32" s="136" t="s">
        <v>466</v>
      </c>
      <c r="D32" s="143"/>
      <c r="E32" s="143"/>
      <c r="F32" s="143"/>
      <c r="G32" s="143"/>
      <c r="H32" s="143"/>
      <c r="I32" s="150">
        <f t="shared" si="0"/>
        <v>10.8</v>
      </c>
      <c r="J32" s="150">
        <v>10.8</v>
      </c>
      <c r="K32" s="150"/>
      <c r="L32" s="150"/>
      <c r="M32" s="150"/>
      <c r="N32" s="150"/>
      <c r="O32" s="150"/>
      <c r="P32" s="150"/>
      <c r="Q32" s="150"/>
      <c r="R32" s="150">
        <f t="shared" si="1"/>
        <v>0</v>
      </c>
      <c r="S32" s="150"/>
      <c r="T32" s="150"/>
      <c r="U32" s="150"/>
      <c r="V32" s="150"/>
      <c r="W32" s="150"/>
    </row>
    <row r="33" spans="1:23" ht="14.25" customHeight="1">
      <c r="A33" s="142" t="s">
        <v>467</v>
      </c>
      <c r="B33" s="142" t="s">
        <v>468</v>
      </c>
      <c r="C33" s="132" t="s">
        <v>466</v>
      </c>
      <c r="D33" s="142" t="s">
        <v>65</v>
      </c>
      <c r="E33" s="142" t="s">
        <v>143</v>
      </c>
      <c r="F33" s="142" t="s">
        <v>389</v>
      </c>
      <c r="G33" s="142" t="s">
        <v>469</v>
      </c>
      <c r="H33" s="142" t="s">
        <v>296</v>
      </c>
      <c r="I33" s="150">
        <f t="shared" si="0"/>
        <v>10.8</v>
      </c>
      <c r="J33" s="150">
        <v>10.8</v>
      </c>
      <c r="K33" s="150"/>
      <c r="L33" s="150"/>
      <c r="M33" s="150"/>
      <c r="N33" s="150"/>
      <c r="O33" s="150"/>
      <c r="P33" s="150"/>
      <c r="Q33" s="150"/>
      <c r="R33" s="150">
        <f t="shared" si="1"/>
        <v>0</v>
      </c>
      <c r="S33" s="150"/>
      <c r="T33" s="150"/>
      <c r="U33" s="150"/>
      <c r="V33" s="150"/>
      <c r="W33" s="150"/>
    </row>
    <row r="34" spans="1:23" ht="14.25" customHeight="1">
      <c r="A34" s="143"/>
      <c r="B34" s="143"/>
      <c r="C34" s="136" t="s">
        <v>470</v>
      </c>
      <c r="D34" s="143"/>
      <c r="E34" s="143"/>
      <c r="F34" s="143"/>
      <c r="G34" s="143"/>
      <c r="H34" s="143"/>
      <c r="I34" s="150">
        <f t="shared" si="0"/>
        <v>940</v>
      </c>
      <c r="J34" s="150">
        <v>940</v>
      </c>
      <c r="K34" s="150">
        <v>56.4</v>
      </c>
      <c r="L34" s="150"/>
      <c r="M34" s="150"/>
      <c r="N34" s="150"/>
      <c r="O34" s="150"/>
      <c r="P34" s="150"/>
      <c r="Q34" s="150"/>
      <c r="R34" s="150">
        <f t="shared" si="1"/>
        <v>0</v>
      </c>
      <c r="S34" s="150"/>
      <c r="T34" s="150"/>
      <c r="U34" s="150"/>
      <c r="V34" s="150"/>
      <c r="W34" s="150"/>
    </row>
    <row r="35" spans="1:23" ht="14.25" customHeight="1">
      <c r="A35" s="142" t="s">
        <v>467</v>
      </c>
      <c r="B35" s="142" t="s">
        <v>471</v>
      </c>
      <c r="C35" s="132" t="s">
        <v>470</v>
      </c>
      <c r="D35" s="142" t="s">
        <v>65</v>
      </c>
      <c r="E35" s="142" t="s">
        <v>143</v>
      </c>
      <c r="F35" s="142" t="s">
        <v>389</v>
      </c>
      <c r="G35" s="142" t="s">
        <v>469</v>
      </c>
      <c r="H35" s="142" t="s">
        <v>296</v>
      </c>
      <c r="I35" s="150">
        <f t="shared" si="0"/>
        <v>752</v>
      </c>
      <c r="J35" s="150">
        <v>752</v>
      </c>
      <c r="K35" s="150"/>
      <c r="L35" s="150"/>
      <c r="M35" s="150"/>
      <c r="N35" s="150"/>
      <c r="O35" s="150"/>
      <c r="P35" s="150"/>
      <c r="Q35" s="150"/>
      <c r="R35" s="150">
        <f t="shared" si="1"/>
        <v>0</v>
      </c>
      <c r="S35" s="150"/>
      <c r="T35" s="150"/>
      <c r="U35" s="150"/>
      <c r="V35" s="150"/>
      <c r="W35" s="150"/>
    </row>
    <row r="36" spans="1:23" ht="14.25" customHeight="1">
      <c r="A36" s="142" t="s">
        <v>467</v>
      </c>
      <c r="B36" s="142" t="s">
        <v>471</v>
      </c>
      <c r="C36" s="132" t="s">
        <v>470</v>
      </c>
      <c r="D36" s="142" t="s">
        <v>65</v>
      </c>
      <c r="E36" s="142" t="s">
        <v>143</v>
      </c>
      <c r="F36" s="142" t="s">
        <v>389</v>
      </c>
      <c r="G36" s="142" t="s">
        <v>469</v>
      </c>
      <c r="H36" s="142" t="s">
        <v>296</v>
      </c>
      <c r="I36" s="150">
        <f t="shared" si="0"/>
        <v>131.6</v>
      </c>
      <c r="J36" s="150">
        <v>131.6</v>
      </c>
      <c r="K36" s="150"/>
      <c r="L36" s="150"/>
      <c r="M36" s="150"/>
      <c r="N36" s="150"/>
      <c r="O36" s="150"/>
      <c r="P36" s="150"/>
      <c r="Q36" s="150"/>
      <c r="R36" s="150">
        <f t="shared" si="1"/>
        <v>0</v>
      </c>
      <c r="S36" s="150"/>
      <c r="T36" s="150"/>
      <c r="U36" s="150"/>
      <c r="V36" s="150"/>
      <c r="W36" s="150"/>
    </row>
    <row r="37" spans="1:23" ht="14.25" customHeight="1">
      <c r="A37" s="142" t="s">
        <v>467</v>
      </c>
      <c r="B37" s="142" t="s">
        <v>471</v>
      </c>
      <c r="C37" s="132" t="s">
        <v>470</v>
      </c>
      <c r="D37" s="142" t="s">
        <v>65</v>
      </c>
      <c r="E37" s="142" t="s">
        <v>143</v>
      </c>
      <c r="F37" s="142" t="s">
        <v>389</v>
      </c>
      <c r="G37" s="142" t="s">
        <v>469</v>
      </c>
      <c r="H37" s="142" t="s">
        <v>296</v>
      </c>
      <c r="I37" s="150">
        <f t="shared" si="0"/>
        <v>56.4</v>
      </c>
      <c r="J37" s="150">
        <v>56.4</v>
      </c>
      <c r="K37" s="150">
        <v>56.4</v>
      </c>
      <c r="L37" s="150"/>
      <c r="M37" s="150"/>
      <c r="N37" s="150"/>
      <c r="O37" s="150"/>
      <c r="P37" s="150"/>
      <c r="Q37" s="150"/>
      <c r="R37" s="150">
        <f t="shared" si="1"/>
        <v>0</v>
      </c>
      <c r="S37" s="150"/>
      <c r="T37" s="150"/>
      <c r="U37" s="150"/>
      <c r="V37" s="150"/>
      <c r="W37" s="150"/>
    </row>
    <row r="38" spans="1:23" ht="14.25" customHeight="1">
      <c r="A38" s="143"/>
      <c r="B38" s="143"/>
      <c r="C38" s="136" t="s">
        <v>472</v>
      </c>
      <c r="D38" s="143"/>
      <c r="E38" s="143"/>
      <c r="F38" s="143"/>
      <c r="G38" s="143"/>
      <c r="H38" s="143"/>
      <c r="I38" s="150">
        <f t="shared" si="0"/>
        <v>2000</v>
      </c>
      <c r="J38" s="150">
        <f>SUM(J39:J56)</f>
        <v>2000</v>
      </c>
      <c r="K38" s="150">
        <f>SUM(K39:K56)</f>
        <v>120</v>
      </c>
      <c r="L38" s="150"/>
      <c r="M38" s="150"/>
      <c r="N38" s="150"/>
      <c r="O38" s="150"/>
      <c r="P38" s="150"/>
      <c r="Q38" s="150"/>
      <c r="R38" s="150">
        <f t="shared" si="1"/>
        <v>0</v>
      </c>
      <c r="S38" s="150"/>
      <c r="T38" s="150"/>
      <c r="U38" s="150"/>
      <c r="V38" s="150"/>
      <c r="W38" s="150"/>
    </row>
    <row r="39" spans="1:23" ht="14.25" customHeight="1">
      <c r="A39" s="142" t="s">
        <v>467</v>
      </c>
      <c r="B39" s="142" t="s">
        <v>473</v>
      </c>
      <c r="C39" s="132" t="s">
        <v>472</v>
      </c>
      <c r="D39" s="142" t="s">
        <v>65</v>
      </c>
      <c r="E39" s="142" t="s">
        <v>143</v>
      </c>
      <c r="F39" s="142" t="s">
        <v>389</v>
      </c>
      <c r="G39" s="142" t="s">
        <v>406</v>
      </c>
      <c r="H39" s="142" t="s">
        <v>229</v>
      </c>
      <c r="I39" s="150">
        <f t="shared" si="0"/>
        <v>25</v>
      </c>
      <c r="J39" s="150">
        <v>25</v>
      </c>
      <c r="K39" s="150"/>
      <c r="L39" s="150"/>
      <c r="M39" s="150"/>
      <c r="N39" s="150"/>
      <c r="O39" s="150"/>
      <c r="P39" s="150"/>
      <c r="Q39" s="150"/>
      <c r="R39" s="150">
        <f t="shared" si="1"/>
        <v>0</v>
      </c>
      <c r="S39" s="150"/>
      <c r="T39" s="150"/>
      <c r="U39" s="150"/>
      <c r="V39" s="150"/>
      <c r="W39" s="150"/>
    </row>
    <row r="40" spans="1:23" ht="14.25" customHeight="1">
      <c r="A40" s="142" t="s">
        <v>467</v>
      </c>
      <c r="B40" s="142" t="s">
        <v>473</v>
      </c>
      <c r="C40" s="132" t="s">
        <v>472</v>
      </c>
      <c r="D40" s="142" t="s">
        <v>65</v>
      </c>
      <c r="E40" s="142" t="s">
        <v>143</v>
      </c>
      <c r="F40" s="142" t="s">
        <v>389</v>
      </c>
      <c r="G40" s="142" t="s">
        <v>474</v>
      </c>
      <c r="H40" s="142" t="s">
        <v>232</v>
      </c>
      <c r="I40" s="150">
        <f t="shared" si="0"/>
        <v>75</v>
      </c>
      <c r="J40" s="150">
        <v>75</v>
      </c>
      <c r="K40" s="150"/>
      <c r="L40" s="150"/>
      <c r="M40" s="150"/>
      <c r="N40" s="150"/>
      <c r="O40" s="150"/>
      <c r="P40" s="150"/>
      <c r="Q40" s="150"/>
      <c r="R40" s="150">
        <f t="shared" si="1"/>
        <v>0</v>
      </c>
      <c r="S40" s="150"/>
      <c r="T40" s="150"/>
      <c r="U40" s="150"/>
      <c r="V40" s="150"/>
      <c r="W40" s="150"/>
    </row>
    <row r="41" spans="1:23" ht="14.25" customHeight="1">
      <c r="A41" s="142" t="s">
        <v>467</v>
      </c>
      <c r="B41" s="142" t="s">
        <v>473</v>
      </c>
      <c r="C41" s="132" t="s">
        <v>472</v>
      </c>
      <c r="D41" s="142" t="s">
        <v>65</v>
      </c>
      <c r="E41" s="142" t="s">
        <v>143</v>
      </c>
      <c r="F41" s="142" t="s">
        <v>389</v>
      </c>
      <c r="G41" s="142" t="s">
        <v>475</v>
      </c>
      <c r="H41" s="142" t="s">
        <v>238</v>
      </c>
      <c r="I41" s="150">
        <f t="shared" si="0"/>
        <v>120</v>
      </c>
      <c r="J41" s="150">
        <v>120</v>
      </c>
      <c r="K41" s="150"/>
      <c r="L41" s="150"/>
      <c r="M41" s="150"/>
      <c r="N41" s="150"/>
      <c r="O41" s="150"/>
      <c r="P41" s="150"/>
      <c r="Q41" s="150"/>
      <c r="R41" s="150">
        <f t="shared" si="1"/>
        <v>0</v>
      </c>
      <c r="S41" s="150"/>
      <c r="T41" s="150"/>
      <c r="U41" s="150"/>
      <c r="V41" s="150"/>
      <c r="W41" s="150"/>
    </row>
    <row r="42" spans="1:23" ht="14.25" customHeight="1">
      <c r="A42" s="142" t="s">
        <v>467</v>
      </c>
      <c r="B42" s="142" t="s">
        <v>473</v>
      </c>
      <c r="C42" s="132" t="s">
        <v>472</v>
      </c>
      <c r="D42" s="142" t="s">
        <v>65</v>
      </c>
      <c r="E42" s="142" t="s">
        <v>143</v>
      </c>
      <c r="F42" s="142" t="s">
        <v>389</v>
      </c>
      <c r="G42" s="142" t="s">
        <v>476</v>
      </c>
      <c r="H42" s="142" t="s">
        <v>240</v>
      </c>
      <c r="I42" s="150">
        <f t="shared" si="0"/>
        <v>87</v>
      </c>
      <c r="J42" s="150">
        <v>87</v>
      </c>
      <c r="K42" s="150"/>
      <c r="L42" s="150"/>
      <c r="M42" s="150"/>
      <c r="N42" s="150"/>
      <c r="O42" s="150"/>
      <c r="P42" s="150"/>
      <c r="Q42" s="150"/>
      <c r="R42" s="150">
        <f t="shared" si="1"/>
        <v>0</v>
      </c>
      <c r="S42" s="150"/>
      <c r="T42" s="150"/>
      <c r="U42" s="150"/>
      <c r="V42" s="150"/>
      <c r="W42" s="150"/>
    </row>
    <row r="43" spans="1:23" ht="14.25" customHeight="1">
      <c r="A43" s="142" t="s">
        <v>467</v>
      </c>
      <c r="B43" s="142" t="s">
        <v>473</v>
      </c>
      <c r="C43" s="132" t="s">
        <v>472</v>
      </c>
      <c r="D43" s="142" t="s">
        <v>65</v>
      </c>
      <c r="E43" s="142" t="s">
        <v>143</v>
      </c>
      <c r="F43" s="142" t="s">
        <v>389</v>
      </c>
      <c r="G43" s="142" t="s">
        <v>477</v>
      </c>
      <c r="H43" s="142" t="s">
        <v>242</v>
      </c>
      <c r="I43" s="150">
        <f t="shared" si="0"/>
        <v>18</v>
      </c>
      <c r="J43" s="150">
        <v>18</v>
      </c>
      <c r="K43" s="150"/>
      <c r="L43" s="150"/>
      <c r="M43" s="150"/>
      <c r="N43" s="150"/>
      <c r="O43" s="150"/>
      <c r="P43" s="150"/>
      <c r="Q43" s="150"/>
      <c r="R43" s="150">
        <f t="shared" si="1"/>
        <v>0</v>
      </c>
      <c r="S43" s="150"/>
      <c r="T43" s="150"/>
      <c r="U43" s="150"/>
      <c r="V43" s="150"/>
      <c r="W43" s="150"/>
    </row>
    <row r="44" spans="1:23" ht="14.25" customHeight="1">
      <c r="A44" s="142" t="s">
        <v>467</v>
      </c>
      <c r="B44" s="142" t="s">
        <v>473</v>
      </c>
      <c r="C44" s="132" t="s">
        <v>472</v>
      </c>
      <c r="D44" s="142" t="s">
        <v>65</v>
      </c>
      <c r="E44" s="142" t="s">
        <v>143</v>
      </c>
      <c r="F44" s="142" t="s">
        <v>389</v>
      </c>
      <c r="G44" s="142" t="s">
        <v>478</v>
      </c>
      <c r="H44" s="142" t="s">
        <v>249</v>
      </c>
      <c r="I44" s="150">
        <f t="shared" si="0"/>
        <v>80</v>
      </c>
      <c r="J44" s="150">
        <v>80</v>
      </c>
      <c r="K44" s="150">
        <v>80</v>
      </c>
      <c r="L44" s="150"/>
      <c r="M44" s="150"/>
      <c r="N44" s="150"/>
      <c r="O44" s="150"/>
      <c r="P44" s="150"/>
      <c r="Q44" s="150"/>
      <c r="R44" s="150">
        <f t="shared" si="1"/>
        <v>0</v>
      </c>
      <c r="S44" s="150"/>
      <c r="T44" s="150"/>
      <c r="U44" s="150"/>
      <c r="V44" s="150"/>
      <c r="W44" s="150"/>
    </row>
    <row r="45" spans="1:23" ht="14.25" customHeight="1">
      <c r="A45" s="142" t="s">
        <v>467</v>
      </c>
      <c r="B45" s="142" t="s">
        <v>473</v>
      </c>
      <c r="C45" s="132" t="s">
        <v>472</v>
      </c>
      <c r="D45" s="142" t="s">
        <v>65</v>
      </c>
      <c r="E45" s="142" t="s">
        <v>143</v>
      </c>
      <c r="F45" s="142" t="s">
        <v>389</v>
      </c>
      <c r="G45" s="142" t="s">
        <v>479</v>
      </c>
      <c r="H45" s="142" t="s">
        <v>225</v>
      </c>
      <c r="I45" s="150">
        <f t="shared" si="0"/>
        <v>130</v>
      </c>
      <c r="J45" s="150">
        <v>130</v>
      </c>
      <c r="K45" s="150"/>
      <c r="L45" s="150"/>
      <c r="M45" s="150"/>
      <c r="N45" s="150"/>
      <c r="O45" s="150"/>
      <c r="P45" s="150"/>
      <c r="Q45" s="150"/>
      <c r="R45" s="150">
        <f t="shared" si="1"/>
        <v>0</v>
      </c>
      <c r="S45" s="150"/>
      <c r="T45" s="150"/>
      <c r="U45" s="150"/>
      <c r="V45" s="150"/>
      <c r="W45" s="150"/>
    </row>
    <row r="46" spans="1:23" ht="14.25" customHeight="1">
      <c r="A46" s="142" t="s">
        <v>467</v>
      </c>
      <c r="B46" s="142" t="s">
        <v>473</v>
      </c>
      <c r="C46" s="132" t="s">
        <v>472</v>
      </c>
      <c r="D46" s="142" t="s">
        <v>65</v>
      </c>
      <c r="E46" s="142" t="s">
        <v>143</v>
      </c>
      <c r="F46" s="142" t="s">
        <v>389</v>
      </c>
      <c r="G46" s="142" t="s">
        <v>480</v>
      </c>
      <c r="H46" s="142" t="s">
        <v>250</v>
      </c>
      <c r="I46" s="150">
        <f t="shared" si="0"/>
        <v>30</v>
      </c>
      <c r="J46" s="150">
        <v>30</v>
      </c>
      <c r="K46" s="150"/>
      <c r="L46" s="150"/>
      <c r="M46" s="150"/>
      <c r="N46" s="150"/>
      <c r="O46" s="150"/>
      <c r="P46" s="150"/>
      <c r="Q46" s="150"/>
      <c r="R46" s="150">
        <f t="shared" si="1"/>
        <v>0</v>
      </c>
      <c r="S46" s="150"/>
      <c r="T46" s="150"/>
      <c r="U46" s="150"/>
      <c r="V46" s="150"/>
      <c r="W46" s="150"/>
    </row>
    <row r="47" spans="1:23" ht="14.25" customHeight="1">
      <c r="A47" s="142" t="s">
        <v>467</v>
      </c>
      <c r="B47" s="142" t="s">
        <v>473</v>
      </c>
      <c r="C47" s="132" t="s">
        <v>472</v>
      </c>
      <c r="D47" s="142" t="s">
        <v>65</v>
      </c>
      <c r="E47" s="142" t="s">
        <v>143</v>
      </c>
      <c r="F47" s="142" t="s">
        <v>389</v>
      </c>
      <c r="G47" s="142" t="s">
        <v>481</v>
      </c>
      <c r="H47" s="142" t="s">
        <v>208</v>
      </c>
      <c r="I47" s="150">
        <f t="shared" si="0"/>
        <v>15</v>
      </c>
      <c r="J47" s="150">
        <v>15</v>
      </c>
      <c r="K47" s="150"/>
      <c r="L47" s="150"/>
      <c r="M47" s="150"/>
      <c r="N47" s="150"/>
      <c r="O47" s="150"/>
      <c r="P47" s="150"/>
      <c r="Q47" s="150"/>
      <c r="R47" s="150">
        <f t="shared" si="1"/>
        <v>0</v>
      </c>
      <c r="S47" s="150"/>
      <c r="T47" s="150"/>
      <c r="U47" s="150"/>
      <c r="V47" s="150"/>
      <c r="W47" s="150"/>
    </row>
    <row r="48" spans="1:23" ht="14.25" customHeight="1">
      <c r="A48" s="142" t="s">
        <v>467</v>
      </c>
      <c r="B48" s="142" t="s">
        <v>473</v>
      </c>
      <c r="C48" s="132" t="s">
        <v>472</v>
      </c>
      <c r="D48" s="142" t="s">
        <v>65</v>
      </c>
      <c r="E48" s="142" t="s">
        <v>143</v>
      </c>
      <c r="F48" s="142" t="s">
        <v>389</v>
      </c>
      <c r="G48" s="142" t="s">
        <v>482</v>
      </c>
      <c r="H48" s="142" t="s">
        <v>257</v>
      </c>
      <c r="I48" s="150">
        <f t="shared" si="0"/>
        <v>180</v>
      </c>
      <c r="J48" s="150">
        <v>180</v>
      </c>
      <c r="K48" s="150"/>
      <c r="L48" s="150"/>
      <c r="M48" s="150"/>
      <c r="N48" s="150"/>
      <c r="O48" s="150"/>
      <c r="P48" s="150"/>
      <c r="Q48" s="150"/>
      <c r="R48" s="150">
        <f t="shared" si="1"/>
        <v>0</v>
      </c>
      <c r="S48" s="150"/>
      <c r="T48" s="150"/>
      <c r="U48" s="150"/>
      <c r="V48" s="150"/>
      <c r="W48" s="150"/>
    </row>
    <row r="49" spans="1:23" ht="14.25" customHeight="1">
      <c r="A49" s="142" t="s">
        <v>467</v>
      </c>
      <c r="B49" s="142" t="s">
        <v>473</v>
      </c>
      <c r="C49" s="132" t="s">
        <v>472</v>
      </c>
      <c r="D49" s="142" t="s">
        <v>65</v>
      </c>
      <c r="E49" s="142" t="s">
        <v>143</v>
      </c>
      <c r="F49" s="142" t="s">
        <v>389</v>
      </c>
      <c r="G49" s="142" t="s">
        <v>483</v>
      </c>
      <c r="H49" s="142" t="s">
        <v>264</v>
      </c>
      <c r="I49" s="150">
        <f t="shared" si="0"/>
        <v>830</v>
      </c>
      <c r="J49" s="150">
        <v>830</v>
      </c>
      <c r="K49" s="150"/>
      <c r="L49" s="150"/>
      <c r="M49" s="150"/>
      <c r="N49" s="150"/>
      <c r="O49" s="150"/>
      <c r="P49" s="150"/>
      <c r="Q49" s="150"/>
      <c r="R49" s="150">
        <f t="shared" si="1"/>
        <v>0</v>
      </c>
      <c r="S49" s="150"/>
      <c r="T49" s="150"/>
      <c r="U49" s="150"/>
      <c r="V49" s="150"/>
      <c r="W49" s="150"/>
    </row>
    <row r="50" spans="1:23" ht="14.25" customHeight="1">
      <c r="A50" s="142" t="s">
        <v>467</v>
      </c>
      <c r="B50" s="142" t="s">
        <v>473</v>
      </c>
      <c r="C50" s="132" t="s">
        <v>472</v>
      </c>
      <c r="D50" s="142" t="s">
        <v>65</v>
      </c>
      <c r="E50" s="142" t="s">
        <v>143</v>
      </c>
      <c r="F50" s="142" t="s">
        <v>389</v>
      </c>
      <c r="G50" s="142" t="s">
        <v>443</v>
      </c>
      <c r="H50" s="142" t="s">
        <v>216</v>
      </c>
      <c r="I50" s="150">
        <f t="shared" si="0"/>
        <v>90</v>
      </c>
      <c r="J50" s="150">
        <v>90</v>
      </c>
      <c r="K50" s="150"/>
      <c r="L50" s="150"/>
      <c r="M50" s="150"/>
      <c r="N50" s="150"/>
      <c r="O50" s="150"/>
      <c r="P50" s="150"/>
      <c r="Q50" s="150"/>
      <c r="R50" s="150">
        <f t="shared" si="1"/>
        <v>0</v>
      </c>
      <c r="S50" s="150"/>
      <c r="T50" s="150"/>
      <c r="U50" s="150"/>
      <c r="V50" s="150"/>
      <c r="W50" s="150"/>
    </row>
    <row r="51" spans="1:23" ht="14.25" customHeight="1">
      <c r="A51" s="142" t="s">
        <v>467</v>
      </c>
      <c r="B51" s="142" t="s">
        <v>473</v>
      </c>
      <c r="C51" s="132" t="s">
        <v>472</v>
      </c>
      <c r="D51" s="142" t="s">
        <v>65</v>
      </c>
      <c r="E51" s="142" t="s">
        <v>143</v>
      </c>
      <c r="F51" s="142" t="s">
        <v>389</v>
      </c>
      <c r="G51" s="142" t="s">
        <v>443</v>
      </c>
      <c r="H51" s="142" t="s">
        <v>216</v>
      </c>
      <c r="I51" s="150">
        <f t="shared" si="0"/>
        <v>20</v>
      </c>
      <c r="J51" s="150">
        <v>20</v>
      </c>
      <c r="K51" s="150"/>
      <c r="L51" s="150"/>
      <c r="M51" s="150"/>
      <c r="N51" s="150"/>
      <c r="O51" s="150"/>
      <c r="P51" s="150"/>
      <c r="Q51" s="150"/>
      <c r="R51" s="150">
        <f t="shared" si="1"/>
        <v>0</v>
      </c>
      <c r="S51" s="150"/>
      <c r="T51" s="150"/>
      <c r="U51" s="150"/>
      <c r="V51" s="150"/>
      <c r="W51" s="150"/>
    </row>
    <row r="52" spans="1:23" ht="14.25" customHeight="1">
      <c r="A52" s="142" t="s">
        <v>467</v>
      </c>
      <c r="B52" s="142" t="s">
        <v>473</v>
      </c>
      <c r="C52" s="132" t="s">
        <v>472</v>
      </c>
      <c r="D52" s="142" t="s">
        <v>65</v>
      </c>
      <c r="E52" s="142" t="s">
        <v>143</v>
      </c>
      <c r="F52" s="142" t="s">
        <v>389</v>
      </c>
      <c r="G52" s="142" t="s">
        <v>443</v>
      </c>
      <c r="H52" s="142" t="s">
        <v>216</v>
      </c>
      <c r="I52" s="150">
        <f t="shared" si="0"/>
        <v>40</v>
      </c>
      <c r="J52" s="150">
        <v>40</v>
      </c>
      <c r="K52" s="150">
        <v>40</v>
      </c>
      <c r="L52" s="150"/>
      <c r="M52" s="150"/>
      <c r="N52" s="150"/>
      <c r="O52" s="150"/>
      <c r="P52" s="150"/>
      <c r="Q52" s="150"/>
      <c r="R52" s="150">
        <f t="shared" si="1"/>
        <v>0</v>
      </c>
      <c r="S52" s="150"/>
      <c r="T52" s="150"/>
      <c r="U52" s="150"/>
      <c r="V52" s="150"/>
      <c r="W52" s="150"/>
    </row>
    <row r="53" spans="1:23" ht="14.25" customHeight="1">
      <c r="A53" s="142" t="s">
        <v>467</v>
      </c>
      <c r="B53" s="142" t="s">
        <v>473</v>
      </c>
      <c r="C53" s="132" t="s">
        <v>472</v>
      </c>
      <c r="D53" s="142" t="s">
        <v>65</v>
      </c>
      <c r="E53" s="142" t="s">
        <v>143</v>
      </c>
      <c r="F53" s="142" t="s">
        <v>389</v>
      </c>
      <c r="G53" s="142" t="s">
        <v>400</v>
      </c>
      <c r="H53" s="142" t="s">
        <v>228</v>
      </c>
      <c r="I53" s="150">
        <f t="shared" si="0"/>
        <v>50</v>
      </c>
      <c r="J53" s="150">
        <v>50</v>
      </c>
      <c r="K53" s="150"/>
      <c r="L53" s="150"/>
      <c r="M53" s="150"/>
      <c r="N53" s="150"/>
      <c r="O53" s="150"/>
      <c r="P53" s="150"/>
      <c r="Q53" s="150"/>
      <c r="R53" s="150">
        <f t="shared" si="1"/>
        <v>0</v>
      </c>
      <c r="S53" s="150"/>
      <c r="T53" s="150"/>
      <c r="U53" s="150"/>
      <c r="V53" s="150"/>
      <c r="W53" s="150"/>
    </row>
    <row r="54" spans="1:23" ht="14.25" customHeight="1">
      <c r="A54" s="142" t="s">
        <v>467</v>
      </c>
      <c r="B54" s="142" t="s">
        <v>473</v>
      </c>
      <c r="C54" s="132" t="s">
        <v>472</v>
      </c>
      <c r="D54" s="142" t="s">
        <v>65</v>
      </c>
      <c r="E54" s="142" t="s">
        <v>143</v>
      </c>
      <c r="F54" s="142" t="s">
        <v>389</v>
      </c>
      <c r="G54" s="142" t="s">
        <v>469</v>
      </c>
      <c r="H54" s="142" t="s">
        <v>296</v>
      </c>
      <c r="I54" s="150">
        <f t="shared" si="0"/>
        <v>60</v>
      </c>
      <c r="J54" s="150">
        <v>60</v>
      </c>
      <c r="K54" s="150"/>
      <c r="L54" s="150"/>
      <c r="M54" s="150"/>
      <c r="N54" s="150"/>
      <c r="O54" s="150"/>
      <c r="P54" s="150"/>
      <c r="Q54" s="150"/>
      <c r="R54" s="150">
        <f t="shared" si="1"/>
        <v>0</v>
      </c>
      <c r="S54" s="150"/>
      <c r="T54" s="150"/>
      <c r="U54" s="150"/>
      <c r="V54" s="150"/>
      <c r="W54" s="150"/>
    </row>
    <row r="55" spans="1:23" ht="14.25" customHeight="1">
      <c r="A55" s="142" t="s">
        <v>467</v>
      </c>
      <c r="B55" s="142" t="s">
        <v>473</v>
      </c>
      <c r="C55" s="132" t="s">
        <v>472</v>
      </c>
      <c r="D55" s="142" t="s">
        <v>65</v>
      </c>
      <c r="E55" s="142" t="s">
        <v>143</v>
      </c>
      <c r="F55" s="142" t="s">
        <v>389</v>
      </c>
      <c r="G55" s="142" t="s">
        <v>484</v>
      </c>
      <c r="H55" s="142" t="s">
        <v>323</v>
      </c>
      <c r="I55" s="150">
        <f t="shared" si="0"/>
        <v>50</v>
      </c>
      <c r="J55" s="150">
        <v>50</v>
      </c>
      <c r="K55" s="150"/>
      <c r="L55" s="150"/>
      <c r="M55" s="150"/>
      <c r="N55" s="150"/>
      <c r="O55" s="150"/>
      <c r="P55" s="150"/>
      <c r="Q55" s="150"/>
      <c r="R55" s="150">
        <f t="shared" si="1"/>
        <v>0</v>
      </c>
      <c r="S55" s="150"/>
      <c r="T55" s="150"/>
      <c r="U55" s="150"/>
      <c r="V55" s="150"/>
      <c r="W55" s="150"/>
    </row>
    <row r="56" spans="1:23" ht="14.25" customHeight="1">
      <c r="A56" s="142" t="s">
        <v>467</v>
      </c>
      <c r="B56" s="142" t="s">
        <v>473</v>
      </c>
      <c r="C56" s="132" t="s">
        <v>472</v>
      </c>
      <c r="D56" s="142" t="s">
        <v>65</v>
      </c>
      <c r="E56" s="142" t="s">
        <v>143</v>
      </c>
      <c r="F56" s="142" t="s">
        <v>389</v>
      </c>
      <c r="G56" s="142" t="s">
        <v>446</v>
      </c>
      <c r="H56" s="142" t="s">
        <v>326</v>
      </c>
      <c r="I56" s="150">
        <f t="shared" si="0"/>
        <v>100</v>
      </c>
      <c r="J56" s="150">
        <v>100</v>
      </c>
      <c r="K56" s="150"/>
      <c r="L56" s="150"/>
      <c r="M56" s="150"/>
      <c r="N56" s="150"/>
      <c r="O56" s="150"/>
      <c r="P56" s="150"/>
      <c r="Q56" s="150"/>
      <c r="R56" s="150">
        <f t="shared" si="1"/>
        <v>0</v>
      </c>
      <c r="S56" s="150"/>
      <c r="T56" s="150"/>
      <c r="U56" s="150"/>
      <c r="V56" s="150"/>
      <c r="W56" s="150"/>
    </row>
    <row r="57" spans="1:23" ht="14.25" customHeight="1">
      <c r="A57" s="143"/>
      <c r="B57" s="143"/>
      <c r="C57" s="136" t="s">
        <v>485</v>
      </c>
      <c r="D57" s="143"/>
      <c r="E57" s="143"/>
      <c r="F57" s="143"/>
      <c r="G57" s="143"/>
      <c r="H57" s="143"/>
      <c r="I57" s="150">
        <f t="shared" si="0"/>
        <v>8.8</v>
      </c>
      <c r="J57" s="150">
        <v>8.8</v>
      </c>
      <c r="K57" s="150"/>
      <c r="L57" s="150"/>
      <c r="M57" s="150"/>
      <c r="N57" s="150"/>
      <c r="O57" s="150"/>
      <c r="P57" s="150"/>
      <c r="Q57" s="150"/>
      <c r="R57" s="150">
        <f t="shared" si="1"/>
        <v>0</v>
      </c>
      <c r="S57" s="150"/>
      <c r="T57" s="150"/>
      <c r="U57" s="150"/>
      <c r="V57" s="150"/>
      <c r="W57" s="150"/>
    </row>
    <row r="58" spans="1:23" ht="14.25" customHeight="1">
      <c r="A58" s="142" t="s">
        <v>467</v>
      </c>
      <c r="B58" s="142" t="s">
        <v>486</v>
      </c>
      <c r="C58" s="132" t="s">
        <v>485</v>
      </c>
      <c r="D58" s="142" t="s">
        <v>65</v>
      </c>
      <c r="E58" s="142" t="s">
        <v>143</v>
      </c>
      <c r="F58" s="142" t="s">
        <v>389</v>
      </c>
      <c r="G58" s="142" t="s">
        <v>469</v>
      </c>
      <c r="H58" s="142" t="s">
        <v>296</v>
      </c>
      <c r="I58" s="150">
        <f t="shared" si="0"/>
        <v>8.8</v>
      </c>
      <c r="J58" s="150">
        <v>8.8</v>
      </c>
      <c r="K58" s="150"/>
      <c r="L58" s="150"/>
      <c r="M58" s="150"/>
      <c r="N58" s="150"/>
      <c r="O58" s="150"/>
      <c r="P58" s="150"/>
      <c r="Q58" s="150"/>
      <c r="R58" s="150">
        <f t="shared" si="1"/>
        <v>0</v>
      </c>
      <c r="S58" s="150"/>
      <c r="T58" s="150"/>
      <c r="U58" s="150"/>
      <c r="V58" s="150"/>
      <c r="W58" s="150"/>
    </row>
    <row r="59" spans="1:23" ht="14.25" customHeight="1">
      <c r="A59" s="143"/>
      <c r="B59" s="143"/>
      <c r="C59" s="136" t="s">
        <v>487</v>
      </c>
      <c r="D59" s="143"/>
      <c r="E59" s="143"/>
      <c r="F59" s="143"/>
      <c r="G59" s="143"/>
      <c r="H59" s="143"/>
      <c r="I59" s="150">
        <f t="shared" si="0"/>
        <v>150</v>
      </c>
      <c r="J59" s="150">
        <v>150</v>
      </c>
      <c r="K59" s="150"/>
      <c r="L59" s="150"/>
      <c r="M59" s="150"/>
      <c r="N59" s="150"/>
      <c r="O59" s="150"/>
      <c r="P59" s="150"/>
      <c r="Q59" s="150"/>
      <c r="R59" s="150">
        <f t="shared" si="1"/>
        <v>0</v>
      </c>
      <c r="S59" s="150"/>
      <c r="T59" s="150"/>
      <c r="U59" s="150"/>
      <c r="V59" s="150"/>
      <c r="W59" s="150"/>
    </row>
    <row r="60" spans="1:23" ht="14.25" customHeight="1">
      <c r="A60" s="142" t="s">
        <v>441</v>
      </c>
      <c r="B60" s="142" t="s">
        <v>488</v>
      </c>
      <c r="C60" s="132" t="s">
        <v>487</v>
      </c>
      <c r="D60" s="142" t="s">
        <v>65</v>
      </c>
      <c r="E60" s="142" t="s">
        <v>143</v>
      </c>
      <c r="F60" s="142" t="s">
        <v>389</v>
      </c>
      <c r="G60" s="142" t="s">
        <v>446</v>
      </c>
      <c r="H60" s="142" t="s">
        <v>326</v>
      </c>
      <c r="I60" s="150">
        <f t="shared" si="0"/>
        <v>150</v>
      </c>
      <c r="J60" s="150">
        <v>150</v>
      </c>
      <c r="K60" s="150"/>
      <c r="L60" s="150"/>
      <c r="M60" s="150"/>
      <c r="N60" s="150"/>
      <c r="O60" s="150"/>
      <c r="P60" s="150"/>
      <c r="Q60" s="150"/>
      <c r="R60" s="150">
        <f t="shared" si="1"/>
        <v>0</v>
      </c>
      <c r="S60" s="150"/>
      <c r="T60" s="150"/>
      <c r="U60" s="150"/>
      <c r="V60" s="150"/>
      <c r="W60" s="150"/>
    </row>
    <row r="61" spans="1:23" ht="14.25" customHeight="1">
      <c r="A61" s="143"/>
      <c r="B61" s="143"/>
      <c r="C61" s="136" t="s">
        <v>489</v>
      </c>
      <c r="D61" s="143"/>
      <c r="E61" s="143"/>
      <c r="F61" s="143"/>
      <c r="G61" s="143"/>
      <c r="H61" s="143"/>
      <c r="I61" s="150">
        <f t="shared" si="0"/>
        <v>65</v>
      </c>
      <c r="J61" s="150">
        <v>65</v>
      </c>
      <c r="K61" s="150"/>
      <c r="L61" s="150"/>
      <c r="M61" s="150"/>
      <c r="N61" s="150"/>
      <c r="O61" s="150"/>
      <c r="P61" s="150"/>
      <c r="Q61" s="150"/>
      <c r="R61" s="150">
        <f t="shared" si="1"/>
        <v>0</v>
      </c>
      <c r="S61" s="150"/>
      <c r="T61" s="150"/>
      <c r="U61" s="150"/>
      <c r="V61" s="150"/>
      <c r="W61" s="150"/>
    </row>
    <row r="62" spans="1:23" ht="14.25" customHeight="1">
      <c r="A62" s="142" t="s">
        <v>441</v>
      </c>
      <c r="B62" s="142" t="s">
        <v>490</v>
      </c>
      <c r="C62" s="132" t="s">
        <v>489</v>
      </c>
      <c r="D62" s="142" t="s">
        <v>65</v>
      </c>
      <c r="E62" s="142" t="s">
        <v>143</v>
      </c>
      <c r="F62" s="142" t="s">
        <v>389</v>
      </c>
      <c r="G62" s="142" t="s">
        <v>446</v>
      </c>
      <c r="H62" s="142" t="s">
        <v>326</v>
      </c>
      <c r="I62" s="150">
        <f t="shared" si="0"/>
        <v>65</v>
      </c>
      <c r="J62" s="150">
        <v>65</v>
      </c>
      <c r="K62" s="150"/>
      <c r="L62" s="150"/>
      <c r="M62" s="150"/>
      <c r="N62" s="150"/>
      <c r="O62" s="150"/>
      <c r="P62" s="150"/>
      <c r="Q62" s="150"/>
      <c r="R62" s="150">
        <f t="shared" si="1"/>
        <v>0</v>
      </c>
      <c r="S62" s="150"/>
      <c r="T62" s="150"/>
      <c r="U62" s="150"/>
      <c r="V62" s="150"/>
      <c r="W62" s="150"/>
    </row>
    <row r="63" spans="1:23" ht="14.25" customHeight="1">
      <c r="A63" s="144" t="s">
        <v>92</v>
      </c>
      <c r="B63" s="145"/>
      <c r="C63" s="146"/>
      <c r="D63" s="146"/>
      <c r="E63" s="146"/>
      <c r="F63" s="146"/>
      <c r="G63" s="146"/>
      <c r="H63" s="147"/>
      <c r="I63" s="150">
        <f t="shared" si="0"/>
        <v>7585.000000000001</v>
      </c>
      <c r="J63" s="151">
        <f>J8+J10+J12+J14+J18+J20+J22+J24+J26+J28+J30+J32+J34+J38+J57+J59+J61</f>
        <v>5765.000000000001</v>
      </c>
      <c r="K63" s="151">
        <f>K38+K34</f>
        <v>176.4</v>
      </c>
      <c r="L63" s="151" t="s">
        <v>66</v>
      </c>
      <c r="M63" s="151" t="s">
        <v>66</v>
      </c>
      <c r="N63" s="151" t="s">
        <v>66</v>
      </c>
      <c r="O63" s="151"/>
      <c r="P63" s="151"/>
      <c r="Q63" s="151">
        <f>Q14</f>
        <v>640</v>
      </c>
      <c r="R63" s="150">
        <f>W63</f>
        <v>1180</v>
      </c>
      <c r="S63" s="151" t="s">
        <v>66</v>
      </c>
      <c r="T63" s="151" t="s">
        <v>66</v>
      </c>
      <c r="U63" s="151"/>
      <c r="V63" s="151" t="s">
        <v>66</v>
      </c>
      <c r="W63" s="151">
        <f>W8</f>
        <v>1180</v>
      </c>
    </row>
  </sheetData>
  <sheetProtection/>
  <mergeCells count="28">
    <mergeCell ref="A2:W2"/>
    <mergeCell ref="A3:H3"/>
    <mergeCell ref="J4:M4"/>
    <mergeCell ref="N4:P4"/>
    <mergeCell ref="R4:W4"/>
    <mergeCell ref="J5:K5"/>
    <mergeCell ref="A63:H63"/>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陌清茗</cp:lastModifiedBy>
  <cp:lastPrinted>2021-01-13T07:07:30Z</cp:lastPrinted>
  <dcterms:created xsi:type="dcterms:W3CDTF">2020-01-11T06:24:04Z</dcterms:created>
  <dcterms:modified xsi:type="dcterms:W3CDTF">2022-06-22T02:27:49Z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KSOReadingLayo">
    <vt:bool>true</vt:bool>
  </property>
  <property fmtid="{D5CDD505-2E9C-101B-9397-08002B2CF9AE}" pid="5" name="I">
    <vt:lpwstr>54B5816CB2D74530B5BA596DC044BAFC</vt:lpwstr>
  </property>
</Properties>
</file>